
<file path=[Content_Types].xml><?xml version="1.0" encoding="utf-8"?>
<Types xmlns="http://schemas.openxmlformats.org/package/2006/content-types">
  <Override PartName="/xl/externalLinks/externalLink127.xml" ContentType="application/vnd.openxmlformats-officedocument.spreadsheetml.externalLink+xml"/>
  <Override PartName="/xl/externalLinks/externalLink174.xml" ContentType="application/vnd.openxmlformats-officedocument.spreadsheetml.externalLink+xml"/>
  <Override PartName="/xl/worksheets/sheet13.xml" ContentType="application/vnd.openxmlformats-officedocument.spreadsheetml.worksheet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63.xml" ContentType="application/vnd.openxmlformats-officedocument.spreadsheetml.externalLink+xml"/>
  <Override PartName="/xl/styles.xml" ContentType="application/vnd.openxmlformats-officedocument.spreadsheetml.styles+xml"/>
  <Override PartName="/xl/externalLinks/externalLink27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52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130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93.xml" ContentType="application/vnd.openxmlformats-officedocument.spreadsheetml.externalLink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externalLinks/externalLink39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60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2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31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69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94.xml" ContentType="application/vnd.openxmlformats-officedocument.spreadsheetml.externalLink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83.xml" ContentType="application/vnd.openxmlformats-officedocument.spreadsheetml.externalLink+xml"/>
  <Override PartName="/xl/worksheets/sheet9.xml" ContentType="application/vnd.openxmlformats-officedocument.spreadsheetml.worksheet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90.xml" ContentType="application/vnd.openxmlformats-officedocument.spreadsheetml.externalLink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61.xml" ContentType="application/vnd.openxmlformats-officedocument.spreadsheetml.externalLink+xml"/>
  <Default Extension="rels" ContentType="application/vnd.openxmlformats-package.relationships+xml"/>
  <Override PartName="/xl/worksheets/sheet5.xml" ContentType="application/vnd.openxmlformats-officedocument.spreadsheetml.worksheet+xml"/>
  <Override PartName="/xl/externalLinks/externalLink2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11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2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88.xml" ContentType="application/vnd.openxmlformats-officedocument.spreadsheetml.externalLink+xml"/>
  <Override PartName="/xl/webextensions/taskpanes.xml" ContentType="application/vnd.ms-office.webextensiontaskpanes+xml"/>
  <Override PartName="/xl/externalLinks/externalLink99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200.xml" ContentType="application/vnd.openxmlformats-officedocument.spreadsheetml.externalLink+xml"/>
  <Override PartName="/xl/worksheets/sheet16.xml" ContentType="application/vnd.openxmlformats-officedocument.spreadsheetml.worksheet+xml"/>
  <Override PartName="/xl/externalLinks/externalLink5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91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37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80.xml" ContentType="application/vnd.openxmlformats-officedocument.spreadsheetml.externalLink+xml"/>
  <Override PartName="/xl/webextensions/webextension1.xml" ContentType="application/vnd.ms-office.webextension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40.xml" ContentType="application/vnd.openxmlformats-officedocument.spreadsheetml.externalLink+xml"/>
  <Override PartName="/xl/worksheets/sheet2.xml" ContentType="application/vnd.openxmlformats-officedocument.spreadsheetml.worksheet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96.xml" ContentType="application/vnd.openxmlformats-officedocument.spreadsheetml.externalLink+xml"/>
  <Override PartName="/xl/worksheets/sheet17.xml" ContentType="application/vnd.openxmlformats-officedocument.spreadsheetml.worksheet+xml"/>
  <Override PartName="/xl/externalLinks/externalLink89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81.xml" ContentType="application/vnd.openxmlformats-officedocument.spreadsheetml.externalLink+xml"/>
  <Override PartName="/xl/worksheets/sheet7.xml" ContentType="application/vnd.openxmlformats-officedocument.spreadsheetml.worksheet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202.xml" ContentType="application/vnd.openxmlformats-officedocument.spreadsheetml.externalLink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/>
  <bookViews>
    <workbookView xWindow="-105" yWindow="-105" windowWidth="19425" windowHeight="10305" tabRatio="903"/>
  </bookViews>
  <sheets>
    <sheet name="Civil Cost" sheetId="30" r:id="rId1"/>
    <sheet name="P&amp;M Cost" sheetId="21" r:id="rId2"/>
    <sheet name="Pre Exp &amp; Pre Operative Exp" sheetId="37" r:id="rId3"/>
    <sheet name="Project Cost Calculations" sheetId="33" r:id="rId4"/>
    <sheet name="Depreciation Calculation" sheetId="32" r:id="rId5"/>
    <sheet name="Capacity" sheetId="34" r:id="rId6"/>
    <sheet name="Assumptions" sheetId="38" r:id="rId7"/>
    <sheet name="Expected Revenue" sheetId="36" r:id="rId8"/>
    <sheet name="Means of Variable Cost" sheetId="35" r:id="rId9"/>
    <sheet name="Profitability Estimates" sheetId="39" r:id="rId10"/>
    <sheet name="Cashflow" sheetId="45" r:id="rId11"/>
    <sheet name="IRR CALCULATION with grant" sheetId="41" r:id="rId12"/>
    <sheet name="IRR CALCULATION without grant" sheetId="40" r:id="rId13"/>
    <sheet name="Sensitivity" sheetId="42" r:id="rId14"/>
    <sheet name="BEP" sheetId="43" r:id="rId15"/>
    <sheet name="Balance Sheet" sheetId="47" r:id="rId16"/>
    <sheet name="Repayment Schedule" sheetId="44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</externalReferences>
  <definedNames>
    <definedName name="\P">#REF!</definedName>
    <definedName name="_________________________________________________________________________________can430">40.73</definedName>
    <definedName name="_________________________________________________________________________________can435">43.3</definedName>
    <definedName name="________________________________________________________________________________can430">40.73</definedName>
    <definedName name="________________________________________________________________________________can435">43.3</definedName>
    <definedName name="_______________________________________________________________________________can430">40.73</definedName>
    <definedName name="_______________________________________________________________________________can435">43.3</definedName>
    <definedName name="______________________________________________________________________________can430">40.73</definedName>
    <definedName name="______________________________________________________________________________can435">43.3</definedName>
    <definedName name="_____________________________________________________________________________can430">40.73</definedName>
    <definedName name="_____________________________________________________________________________can435">43.3</definedName>
    <definedName name="____________________________________________________________________________can430">40.73</definedName>
    <definedName name="____________________________________________________________________________can435">43.3</definedName>
    <definedName name="___________________________________________________________________________bla1">[1]leads!$H$7</definedName>
    <definedName name="___________________________________________________________________________can430">40.73</definedName>
    <definedName name="___________________________________________________________________________can435">43.3</definedName>
    <definedName name="___________________________________________________________________________cur1">[2]r!$F$30</definedName>
    <definedName name="___________________________________________________________________________l1">[3]leads!$A$3:$E$108</definedName>
    <definedName name="___________________________________________________________________________l2">[2]r!$F$29</definedName>
    <definedName name="___________________________________________________________________________l4">[4]Sheet1!$W$2:$Y$103</definedName>
    <definedName name="___________________________________________________________________________l6">[2]r!$F$4</definedName>
    <definedName name="___________________________________________________________________________l7">[5]r!$F$4</definedName>
    <definedName name="___________________________________________________________________________l8">[2]r!$F$2</definedName>
    <definedName name="___________________________________________________________________________l9">[2]r!$F$3</definedName>
    <definedName name="___________________________________________________________________________mm1">[6]r!$F$4</definedName>
    <definedName name="___________________________________________________________________________mm11">[2]r!$F$4</definedName>
    <definedName name="___________________________________________________________________________mm111">[5]r!$F$4</definedName>
    <definedName name="___________________________________________________________________________rr3">[7]v!$A$2:$E$51</definedName>
    <definedName name="___________________________________________________________________________rrr1">[7]r!$B$1:$I$145</definedName>
    <definedName name="___________________________________________________________________________ss12">[8]rdamdata!$J$8</definedName>
    <definedName name="___________________________________________________________________________ss20">[8]rdamdata!$J$7</definedName>
    <definedName name="___________________________________________________________________________ss40">[8]rdamdata!$J$6</definedName>
    <definedName name="__________________________________________________________________________bla1">[1]leads!$H$7</definedName>
    <definedName name="__________________________________________________________________________can430">40.73</definedName>
    <definedName name="__________________________________________________________________________can435">43.3</definedName>
    <definedName name="__________________________________________________________________________cur1">[2]r!$F$30</definedName>
    <definedName name="__________________________________________________________________________l1">[3]leads!$A$3:$E$108</definedName>
    <definedName name="__________________________________________________________________________l2">[2]r!$F$29</definedName>
    <definedName name="__________________________________________________________________________l4">[4]Sheet1!$W$2:$Y$103</definedName>
    <definedName name="__________________________________________________________________________l6">[2]r!$F$4</definedName>
    <definedName name="__________________________________________________________________________l7">[5]r!$F$4</definedName>
    <definedName name="__________________________________________________________________________l8">[2]r!$F$2</definedName>
    <definedName name="__________________________________________________________________________l9">[2]r!$F$3</definedName>
    <definedName name="__________________________________________________________________________mm1">[6]r!$F$4</definedName>
    <definedName name="__________________________________________________________________________mm11">[2]r!$F$4</definedName>
    <definedName name="__________________________________________________________________________mm111">[5]r!$F$4</definedName>
    <definedName name="__________________________________________________________________________rr3">[7]v!$A$2:$E$51</definedName>
    <definedName name="__________________________________________________________________________rrr1">[7]r!$B$1:$I$145</definedName>
    <definedName name="__________________________________________________________________________ss12">[8]rdamdata!$J$8</definedName>
    <definedName name="__________________________________________________________________________ss20">[8]rdamdata!$J$7</definedName>
    <definedName name="__________________________________________________________________________ss40">[8]rdamdata!$J$6</definedName>
    <definedName name="_________________________________________________________________________bla1">[1]leads!$H$7</definedName>
    <definedName name="_________________________________________________________________________can430">40.73</definedName>
    <definedName name="_________________________________________________________________________can435">43.3</definedName>
    <definedName name="_________________________________________________________________________cur1">[2]r!$F$30</definedName>
    <definedName name="_________________________________________________________________________l1">[3]leads!$A$3:$E$108</definedName>
    <definedName name="_________________________________________________________________________l2">[2]r!$F$29</definedName>
    <definedName name="_________________________________________________________________________l4">[4]Sheet1!$W$2:$Y$103</definedName>
    <definedName name="_________________________________________________________________________l6">[2]r!$F$4</definedName>
    <definedName name="_________________________________________________________________________l7">[5]r!$F$4</definedName>
    <definedName name="_________________________________________________________________________l8">[2]r!$F$2</definedName>
    <definedName name="_________________________________________________________________________l9">[2]r!$F$3</definedName>
    <definedName name="_________________________________________________________________________mm1">[6]r!$F$4</definedName>
    <definedName name="_________________________________________________________________________mm11">[2]r!$F$4</definedName>
    <definedName name="_________________________________________________________________________mm111">[5]r!$F$4</definedName>
    <definedName name="_________________________________________________________________________rr3">[7]v!$A$2:$E$51</definedName>
    <definedName name="_________________________________________________________________________rrr1">[7]r!$B$1:$I$145</definedName>
    <definedName name="_________________________________________________________________________ss12">[8]rdamdata!$J$8</definedName>
    <definedName name="_________________________________________________________________________ss20">[8]rdamdata!$J$7</definedName>
    <definedName name="_________________________________________________________________________ss40">[8]rdamdata!$J$6</definedName>
    <definedName name="________________________________________________________________________bla1">[1]leads!$H$7</definedName>
    <definedName name="________________________________________________________________________can430">40.73</definedName>
    <definedName name="________________________________________________________________________can435">43.3</definedName>
    <definedName name="________________________________________________________________________cur1">[2]r!$F$30</definedName>
    <definedName name="________________________________________________________________________l1">[3]leads!$A$3:$E$108</definedName>
    <definedName name="________________________________________________________________________l2">[2]r!$F$29</definedName>
    <definedName name="________________________________________________________________________l4">[4]Sheet1!$W$2:$Y$103</definedName>
    <definedName name="________________________________________________________________________l6">[2]r!$F$4</definedName>
    <definedName name="________________________________________________________________________l7">[5]r!$F$4</definedName>
    <definedName name="________________________________________________________________________l8">[2]r!$F$2</definedName>
    <definedName name="________________________________________________________________________l9">[2]r!$F$3</definedName>
    <definedName name="________________________________________________________________________mm1">[6]r!$F$4</definedName>
    <definedName name="________________________________________________________________________mm11">[2]r!$F$4</definedName>
    <definedName name="________________________________________________________________________mm111">[5]r!$F$4</definedName>
    <definedName name="________________________________________________________________________rr3">[7]v!$A$2:$E$51</definedName>
    <definedName name="________________________________________________________________________rrr1">[7]r!$B$1:$I$145</definedName>
    <definedName name="________________________________________________________________________ss12">[8]rdamdata!$J$8</definedName>
    <definedName name="________________________________________________________________________ss20">[8]rdamdata!$J$7</definedName>
    <definedName name="________________________________________________________________________ss40">[8]rdamdata!$J$6</definedName>
    <definedName name="_______________________________________________________________________bla1">[1]leads!$H$7</definedName>
    <definedName name="_______________________________________________________________________can430">40.73</definedName>
    <definedName name="_______________________________________________________________________can435">43.3</definedName>
    <definedName name="_______________________________________________________________________cur1">[2]r!$F$30</definedName>
    <definedName name="_______________________________________________________________________l1">[3]leads!$A$3:$E$108</definedName>
    <definedName name="_______________________________________________________________________l2">[2]r!$F$29</definedName>
    <definedName name="_______________________________________________________________________l4">[4]Sheet1!$W$2:$Y$103</definedName>
    <definedName name="_______________________________________________________________________l6">[2]r!$F$4</definedName>
    <definedName name="_______________________________________________________________________l7">[5]r!$F$4</definedName>
    <definedName name="_______________________________________________________________________l8">[2]r!$F$2</definedName>
    <definedName name="_______________________________________________________________________l9">[2]r!$F$3</definedName>
    <definedName name="_______________________________________________________________________mm1">[6]r!$F$4</definedName>
    <definedName name="_______________________________________________________________________mm11">[2]r!$F$4</definedName>
    <definedName name="_______________________________________________________________________mm111">[5]r!$F$4</definedName>
    <definedName name="_______________________________________________________________________rr3">[7]v!$A$2:$E$51</definedName>
    <definedName name="_______________________________________________________________________rrr1">[7]r!$B$1:$I$145</definedName>
    <definedName name="_______________________________________________________________________ss12">[8]rdamdata!$J$8</definedName>
    <definedName name="_______________________________________________________________________ss20">[8]rdamdata!$J$7</definedName>
    <definedName name="_______________________________________________________________________ss40">[8]rdamdata!$J$6</definedName>
    <definedName name="______________________________________________________________________bla1">[1]leads!$H$7</definedName>
    <definedName name="______________________________________________________________________can430">40.73</definedName>
    <definedName name="______________________________________________________________________can435">43.3</definedName>
    <definedName name="______________________________________________________________________cur1">[2]r!$F$30</definedName>
    <definedName name="______________________________________________________________________l1">[3]leads!$A$3:$E$108</definedName>
    <definedName name="______________________________________________________________________l2">[2]r!$F$29</definedName>
    <definedName name="______________________________________________________________________l4">[4]Sheet1!$W$2:$Y$103</definedName>
    <definedName name="______________________________________________________________________l6">[2]r!$F$4</definedName>
    <definedName name="______________________________________________________________________l7">[5]r!$F$4</definedName>
    <definedName name="______________________________________________________________________l8">[2]r!$F$2</definedName>
    <definedName name="______________________________________________________________________l9">[2]r!$F$3</definedName>
    <definedName name="______________________________________________________________________mm1">[6]r!$F$4</definedName>
    <definedName name="______________________________________________________________________mm11">[2]r!$F$4</definedName>
    <definedName name="______________________________________________________________________mm111">[5]r!$F$4</definedName>
    <definedName name="______________________________________________________________________rr3">[7]v!$A$2:$E$51</definedName>
    <definedName name="______________________________________________________________________rrr1">[7]r!$B$1:$I$145</definedName>
    <definedName name="______________________________________________________________________ss12">[8]rdamdata!$J$8</definedName>
    <definedName name="______________________________________________________________________ss20">[8]rdamdata!$J$7</definedName>
    <definedName name="______________________________________________________________________ss40">[8]rdamdata!$J$6</definedName>
    <definedName name="_____________________________________________________________________bla1">[1]leads!$H$7</definedName>
    <definedName name="_____________________________________________________________________can430">40.73</definedName>
    <definedName name="_____________________________________________________________________can435">43.3</definedName>
    <definedName name="_____________________________________________________________________cur1">[2]r!$F$30</definedName>
    <definedName name="_____________________________________________________________________l1">[3]leads!$A$3:$E$108</definedName>
    <definedName name="_____________________________________________________________________l2">[2]r!$F$29</definedName>
    <definedName name="_____________________________________________________________________l4">[4]Sheet1!$W$2:$Y$103</definedName>
    <definedName name="_____________________________________________________________________l6">[2]r!$F$4</definedName>
    <definedName name="_____________________________________________________________________l7">[5]r!$F$4</definedName>
    <definedName name="_____________________________________________________________________l8">[2]r!$F$2</definedName>
    <definedName name="_____________________________________________________________________l9">[2]r!$F$3</definedName>
    <definedName name="_____________________________________________________________________mm1">[6]r!$F$4</definedName>
    <definedName name="_____________________________________________________________________mm11">[2]r!$F$4</definedName>
    <definedName name="_____________________________________________________________________mm111">[5]r!$F$4</definedName>
    <definedName name="_____________________________________________________________________rr3">[7]v!$A$2:$E$51</definedName>
    <definedName name="_____________________________________________________________________rrr1">[7]r!$B$1:$I$145</definedName>
    <definedName name="_____________________________________________________________________ss12">[8]rdamdata!$J$8</definedName>
    <definedName name="_____________________________________________________________________ss20">[8]rdamdata!$J$7</definedName>
    <definedName name="_____________________________________________________________________ss40">[8]rdamdata!$J$6</definedName>
    <definedName name="____________________________________________________________________bla1">[1]leads!$H$7</definedName>
    <definedName name="____________________________________________________________________can430">40.73</definedName>
    <definedName name="____________________________________________________________________can435">43.3</definedName>
    <definedName name="____________________________________________________________________cur1">[2]r!$F$30</definedName>
    <definedName name="____________________________________________________________________l1">[3]leads!$A$3:$E$108</definedName>
    <definedName name="____________________________________________________________________l2">[2]r!$F$29</definedName>
    <definedName name="____________________________________________________________________l4">[4]Sheet1!$W$2:$Y$103</definedName>
    <definedName name="____________________________________________________________________l6">[2]r!$F$4</definedName>
    <definedName name="____________________________________________________________________l7">[5]r!$F$4</definedName>
    <definedName name="____________________________________________________________________l8">[2]r!$F$2</definedName>
    <definedName name="____________________________________________________________________l9">[2]r!$F$3</definedName>
    <definedName name="____________________________________________________________________mm1">[6]r!$F$4</definedName>
    <definedName name="____________________________________________________________________mm11">[2]r!$F$4</definedName>
    <definedName name="____________________________________________________________________mm111">[5]r!$F$4</definedName>
    <definedName name="____________________________________________________________________pc2">#REF!</definedName>
    <definedName name="____________________________________________________________________pv2">#REF!</definedName>
    <definedName name="____________________________________________________________________rr3">[7]v!$A$2:$E$51</definedName>
    <definedName name="____________________________________________________________________rrr1">[7]r!$B$1:$I$145</definedName>
    <definedName name="____________________________________________________________________ss12">[8]rdamdata!$J$8</definedName>
    <definedName name="____________________________________________________________________ss20">[8]rdamdata!$J$7</definedName>
    <definedName name="____________________________________________________________________ss40">[8]rdamdata!$J$6</definedName>
    <definedName name="___________________________________________________________________bla1">[1]leads!$H$7</definedName>
    <definedName name="___________________________________________________________________can430">40.73</definedName>
    <definedName name="___________________________________________________________________can435">43.3</definedName>
    <definedName name="___________________________________________________________________cur1">[2]r!$F$30</definedName>
    <definedName name="___________________________________________________________________l1">[3]leads!$A$3:$E$108</definedName>
    <definedName name="___________________________________________________________________l2">[2]r!$F$29</definedName>
    <definedName name="___________________________________________________________________l4">[4]Sheet1!$W$2:$Y$103</definedName>
    <definedName name="___________________________________________________________________l6">[2]r!$F$4</definedName>
    <definedName name="___________________________________________________________________l7">[5]r!$F$4</definedName>
    <definedName name="___________________________________________________________________l8">[2]r!$F$2</definedName>
    <definedName name="___________________________________________________________________l9">[2]r!$F$3</definedName>
    <definedName name="___________________________________________________________________mm1">[6]r!$F$4</definedName>
    <definedName name="___________________________________________________________________mm11">[2]r!$F$4</definedName>
    <definedName name="___________________________________________________________________mm111">[5]r!$F$4</definedName>
    <definedName name="___________________________________________________________________pc2">#REF!</definedName>
    <definedName name="___________________________________________________________________pv2">#REF!</definedName>
    <definedName name="___________________________________________________________________rr3">[7]v!$A$2:$E$51</definedName>
    <definedName name="___________________________________________________________________rrr1">[7]r!$B$1:$I$145</definedName>
    <definedName name="___________________________________________________________________ss12">[8]rdamdata!$J$8</definedName>
    <definedName name="___________________________________________________________________ss20">[8]rdamdata!$J$7</definedName>
    <definedName name="___________________________________________________________________ss40">[8]rdamdata!$J$6</definedName>
    <definedName name="__________________________________________________________________bla1">[1]leads!$H$7</definedName>
    <definedName name="__________________________________________________________________can430">40.73</definedName>
    <definedName name="__________________________________________________________________can435">43.3</definedName>
    <definedName name="__________________________________________________________________cur1">[2]r!$F$30</definedName>
    <definedName name="__________________________________________________________________l1">[3]leads!$A$3:$E$108</definedName>
    <definedName name="__________________________________________________________________l2">[2]r!$F$29</definedName>
    <definedName name="__________________________________________________________________l4">[4]Sheet1!$W$2:$Y$103</definedName>
    <definedName name="__________________________________________________________________l6">[2]r!$F$4</definedName>
    <definedName name="__________________________________________________________________l7">[5]r!$F$4</definedName>
    <definedName name="__________________________________________________________________l8">[2]r!$F$2</definedName>
    <definedName name="__________________________________________________________________l9">[2]r!$F$3</definedName>
    <definedName name="__________________________________________________________________mm1">[6]r!$F$4</definedName>
    <definedName name="__________________________________________________________________mm11">[2]r!$F$4</definedName>
    <definedName name="__________________________________________________________________mm111">[5]r!$F$4</definedName>
    <definedName name="__________________________________________________________________pc2">#REF!</definedName>
    <definedName name="__________________________________________________________________pv2">#REF!</definedName>
    <definedName name="__________________________________________________________________rr3">[7]v!$A$2:$E$51</definedName>
    <definedName name="__________________________________________________________________rrr1">[7]r!$B$1:$I$145</definedName>
    <definedName name="__________________________________________________________________ss12">[8]rdamdata!$J$8</definedName>
    <definedName name="__________________________________________________________________ss20">[8]rdamdata!$J$7</definedName>
    <definedName name="__________________________________________________________________ss40">[8]rdamdata!$J$6</definedName>
    <definedName name="_________________________________________________________________bla1">[1]leads!$H$7</definedName>
    <definedName name="_________________________________________________________________can430">40.73</definedName>
    <definedName name="_________________________________________________________________can435">43.3</definedName>
    <definedName name="_________________________________________________________________cur1">[2]r!$F$30</definedName>
    <definedName name="_________________________________________________________________l1">[3]leads!$A$3:$E$108</definedName>
    <definedName name="_________________________________________________________________l2">[2]r!$F$29</definedName>
    <definedName name="_________________________________________________________________l4">[4]Sheet1!$W$2:$Y$103</definedName>
    <definedName name="_________________________________________________________________l6">[2]r!$F$4</definedName>
    <definedName name="_________________________________________________________________l7">[5]r!$F$4</definedName>
    <definedName name="_________________________________________________________________l8">[2]r!$F$2</definedName>
    <definedName name="_________________________________________________________________l9">[2]r!$F$3</definedName>
    <definedName name="_________________________________________________________________mm1">[6]r!$F$4</definedName>
    <definedName name="_________________________________________________________________mm11">[2]r!$F$4</definedName>
    <definedName name="_________________________________________________________________mm111">[5]r!$F$4</definedName>
    <definedName name="_________________________________________________________________pc2">#REF!</definedName>
    <definedName name="_________________________________________________________________pv2">#REF!</definedName>
    <definedName name="_________________________________________________________________rr3">[7]v!$A$2:$E$51</definedName>
    <definedName name="_________________________________________________________________rrr1">[7]r!$B$1:$I$145</definedName>
    <definedName name="_________________________________________________________________ss12">[8]rdamdata!$J$8</definedName>
    <definedName name="_________________________________________________________________ss20">[8]rdamdata!$J$7</definedName>
    <definedName name="_________________________________________________________________ss40">[8]rdamdata!$J$6</definedName>
    <definedName name="________________________________________________________________bla1">[1]leads!$H$7</definedName>
    <definedName name="________________________________________________________________can430">40.73</definedName>
    <definedName name="________________________________________________________________can435">43.3</definedName>
    <definedName name="________________________________________________________________cur1">[2]r!$F$30</definedName>
    <definedName name="________________________________________________________________l1">[3]leads!$A$3:$E$108</definedName>
    <definedName name="________________________________________________________________l2">[2]r!$F$29</definedName>
    <definedName name="________________________________________________________________l4">[4]Sheet1!$W$2:$Y$103</definedName>
    <definedName name="________________________________________________________________l6">[2]r!$F$4</definedName>
    <definedName name="________________________________________________________________l7">[5]r!$F$4</definedName>
    <definedName name="________________________________________________________________l8">[2]r!$F$2</definedName>
    <definedName name="________________________________________________________________l9">[2]r!$F$3</definedName>
    <definedName name="________________________________________________________________mm1">[6]r!$F$4</definedName>
    <definedName name="________________________________________________________________mm11">[2]r!$F$4</definedName>
    <definedName name="________________________________________________________________mm111">[5]r!$F$4</definedName>
    <definedName name="________________________________________________________________pc2">#REF!</definedName>
    <definedName name="________________________________________________________________pv2">#REF!</definedName>
    <definedName name="________________________________________________________________rr3">[7]v!$A$2:$E$51</definedName>
    <definedName name="________________________________________________________________rrr1">[7]r!$B$1:$I$145</definedName>
    <definedName name="________________________________________________________________ss12">[8]rdamdata!$J$8</definedName>
    <definedName name="________________________________________________________________ss20">[8]rdamdata!$J$7</definedName>
    <definedName name="________________________________________________________________ss40">[8]rdamdata!$J$6</definedName>
    <definedName name="_______________________________________________________________bla1">[1]leads!$H$7</definedName>
    <definedName name="_______________________________________________________________can430">40.73</definedName>
    <definedName name="_______________________________________________________________can435">43.3</definedName>
    <definedName name="_______________________________________________________________cur1">[2]r!$F$30</definedName>
    <definedName name="_______________________________________________________________l1">[3]leads!$A$3:$E$108</definedName>
    <definedName name="_______________________________________________________________l2">[2]r!$F$29</definedName>
    <definedName name="_______________________________________________________________l4">[4]Sheet1!$W$2:$Y$103</definedName>
    <definedName name="_______________________________________________________________l6">[2]r!$F$4</definedName>
    <definedName name="_______________________________________________________________l7">[5]r!$F$4</definedName>
    <definedName name="_______________________________________________________________l8">[2]r!$F$2</definedName>
    <definedName name="_______________________________________________________________l9">[2]r!$F$3</definedName>
    <definedName name="_______________________________________________________________mm1">[6]r!$F$4</definedName>
    <definedName name="_______________________________________________________________mm11">[2]r!$F$4</definedName>
    <definedName name="_______________________________________________________________mm111">[5]r!$F$4</definedName>
    <definedName name="_______________________________________________________________pc2">#REF!</definedName>
    <definedName name="_______________________________________________________________pv2">#REF!</definedName>
    <definedName name="_______________________________________________________________rr3">[7]v!$A$2:$E$51</definedName>
    <definedName name="_______________________________________________________________rrr1">[7]r!$B$1:$I$145</definedName>
    <definedName name="_______________________________________________________________ss12">[8]rdamdata!$J$8</definedName>
    <definedName name="_______________________________________________________________ss20">[8]rdamdata!$J$7</definedName>
    <definedName name="_______________________________________________________________ss40">[8]rdamdata!$J$6</definedName>
    <definedName name="______________________________________________________________bla1">[1]leads!$H$7</definedName>
    <definedName name="______________________________________________________________can430">40.73</definedName>
    <definedName name="______________________________________________________________can435">43.3</definedName>
    <definedName name="______________________________________________________________cur1">[2]r!$F$30</definedName>
    <definedName name="______________________________________________________________l1">[3]leads!$A$3:$E$108</definedName>
    <definedName name="______________________________________________________________l2">[2]r!$F$29</definedName>
    <definedName name="______________________________________________________________l4">[4]Sheet1!$W$2:$Y$103</definedName>
    <definedName name="______________________________________________________________l6">[2]r!$F$4</definedName>
    <definedName name="______________________________________________________________l7">[5]r!$F$4</definedName>
    <definedName name="______________________________________________________________l8">[2]r!$F$2</definedName>
    <definedName name="______________________________________________________________l9">[2]r!$F$3</definedName>
    <definedName name="______________________________________________________________mm1">[6]r!$F$4</definedName>
    <definedName name="______________________________________________________________mm11">[2]r!$F$4</definedName>
    <definedName name="______________________________________________________________mm111">[5]r!$F$4</definedName>
    <definedName name="______________________________________________________________pc2">#REF!</definedName>
    <definedName name="______________________________________________________________pv2">#REF!</definedName>
    <definedName name="______________________________________________________________rr3">[7]v!$A$2:$E$51</definedName>
    <definedName name="______________________________________________________________rrr1">[7]r!$B$1:$I$145</definedName>
    <definedName name="______________________________________________________________ss12">[8]rdamdata!$J$8</definedName>
    <definedName name="______________________________________________________________ss20">[8]rdamdata!$J$7</definedName>
    <definedName name="______________________________________________________________ss40">[8]rdamdata!$J$6</definedName>
    <definedName name="_____________________________________________________________bla1">[1]leads!$H$7</definedName>
    <definedName name="_____________________________________________________________can430">40.73</definedName>
    <definedName name="_____________________________________________________________can435">43.3</definedName>
    <definedName name="_____________________________________________________________cur1">[2]r!$F$30</definedName>
    <definedName name="_____________________________________________________________l1">[3]leads!$A$3:$E$108</definedName>
    <definedName name="_____________________________________________________________l2">[2]r!$F$29</definedName>
    <definedName name="_____________________________________________________________l4">[4]Sheet1!$W$2:$Y$103</definedName>
    <definedName name="_____________________________________________________________l6">[2]r!$F$4</definedName>
    <definedName name="_____________________________________________________________l7">[5]r!$F$4</definedName>
    <definedName name="_____________________________________________________________l8">[2]r!$F$2</definedName>
    <definedName name="_____________________________________________________________l9">[2]r!$F$3</definedName>
    <definedName name="_____________________________________________________________mm1">[6]r!$F$4</definedName>
    <definedName name="_____________________________________________________________mm11">[2]r!$F$4</definedName>
    <definedName name="_____________________________________________________________mm111">[5]r!$F$4</definedName>
    <definedName name="_____________________________________________________________pc2">#REF!</definedName>
    <definedName name="_____________________________________________________________pv2">#REF!</definedName>
    <definedName name="_____________________________________________________________rr3">[7]v!$A$2:$E$51</definedName>
    <definedName name="_____________________________________________________________rrr1">[7]r!$B$1:$I$145</definedName>
    <definedName name="_____________________________________________________________ss12">[8]rdamdata!$J$8</definedName>
    <definedName name="_____________________________________________________________ss20">[8]rdamdata!$J$7</definedName>
    <definedName name="_____________________________________________________________ss40">[8]rdamdata!$J$6</definedName>
    <definedName name="____________________________________________________________bla1">[1]leads!$H$7</definedName>
    <definedName name="____________________________________________________________can430">40.73</definedName>
    <definedName name="____________________________________________________________can435">43.3</definedName>
    <definedName name="____________________________________________________________cur1">[2]r!$F$30</definedName>
    <definedName name="____________________________________________________________l1">[3]leads!$A$3:$E$108</definedName>
    <definedName name="____________________________________________________________l2">[2]r!$F$29</definedName>
    <definedName name="____________________________________________________________l4">[4]Sheet1!$W$2:$Y$103</definedName>
    <definedName name="____________________________________________________________l6">[2]r!$F$4</definedName>
    <definedName name="____________________________________________________________l7">[5]r!$F$4</definedName>
    <definedName name="____________________________________________________________l8">[2]r!$F$2</definedName>
    <definedName name="____________________________________________________________l9">[2]r!$F$3</definedName>
    <definedName name="____________________________________________________________mm1">[6]r!$F$4</definedName>
    <definedName name="____________________________________________________________mm11">[2]r!$F$4</definedName>
    <definedName name="____________________________________________________________mm111">[5]r!$F$4</definedName>
    <definedName name="____________________________________________________________pc2">#REF!</definedName>
    <definedName name="____________________________________________________________pv2">#REF!</definedName>
    <definedName name="____________________________________________________________rr3">[7]v!$A$2:$E$51</definedName>
    <definedName name="____________________________________________________________rrr1">[7]r!$B$1:$I$145</definedName>
    <definedName name="____________________________________________________________ss12">[8]rdamdata!$J$8</definedName>
    <definedName name="____________________________________________________________ss20">[8]rdamdata!$J$7</definedName>
    <definedName name="____________________________________________________________ss40">[8]rdamdata!$J$6</definedName>
    <definedName name="___________________________________________________________bla1">[1]leads!$H$7</definedName>
    <definedName name="___________________________________________________________can430">40.73</definedName>
    <definedName name="___________________________________________________________can435">43.3</definedName>
    <definedName name="___________________________________________________________cur1">[2]r!$F$30</definedName>
    <definedName name="___________________________________________________________l1">[3]leads!$A$3:$E$108</definedName>
    <definedName name="___________________________________________________________l2">[2]r!$F$29</definedName>
    <definedName name="___________________________________________________________l4">[4]Sheet1!$W$2:$Y$103</definedName>
    <definedName name="___________________________________________________________l6">[2]r!$F$4</definedName>
    <definedName name="___________________________________________________________l7">[5]r!$F$4</definedName>
    <definedName name="___________________________________________________________l8">[2]r!$F$2</definedName>
    <definedName name="___________________________________________________________l9">[2]r!$F$3</definedName>
    <definedName name="___________________________________________________________mm1">[6]r!$F$4</definedName>
    <definedName name="___________________________________________________________mm11">[2]r!$F$4</definedName>
    <definedName name="___________________________________________________________mm111">[5]r!$F$4</definedName>
    <definedName name="___________________________________________________________pc2">#REF!</definedName>
    <definedName name="___________________________________________________________pv2">#REF!</definedName>
    <definedName name="___________________________________________________________rr3">[7]v!$A$2:$E$51</definedName>
    <definedName name="___________________________________________________________rrr1">[7]r!$B$1:$I$145</definedName>
    <definedName name="___________________________________________________________ss12">[8]rdamdata!$J$8</definedName>
    <definedName name="___________________________________________________________ss20">[8]rdamdata!$J$7</definedName>
    <definedName name="___________________________________________________________ss40">[8]rdamdata!$J$6</definedName>
    <definedName name="__________________________________________________________bla1">[1]leads!$H$7</definedName>
    <definedName name="__________________________________________________________can430">40.73</definedName>
    <definedName name="__________________________________________________________can435">43.3</definedName>
    <definedName name="__________________________________________________________cur1">[2]r!$F$30</definedName>
    <definedName name="__________________________________________________________l1">[3]leads!$A$3:$E$108</definedName>
    <definedName name="__________________________________________________________l2">[2]r!$F$29</definedName>
    <definedName name="__________________________________________________________l4">[4]Sheet1!$W$2:$Y$103</definedName>
    <definedName name="__________________________________________________________l6">[2]r!$F$4</definedName>
    <definedName name="__________________________________________________________l7">[5]r!$F$4</definedName>
    <definedName name="__________________________________________________________l8">[2]r!$F$2</definedName>
    <definedName name="__________________________________________________________l9">[2]r!$F$3</definedName>
    <definedName name="__________________________________________________________mm1">[6]r!$F$4</definedName>
    <definedName name="__________________________________________________________mm11">[2]r!$F$4</definedName>
    <definedName name="__________________________________________________________mm111">[5]r!$F$4</definedName>
    <definedName name="__________________________________________________________pc2">#REF!</definedName>
    <definedName name="__________________________________________________________pv2">#REF!</definedName>
    <definedName name="__________________________________________________________rr3">[7]v!$A$2:$E$51</definedName>
    <definedName name="__________________________________________________________rrr1">[7]r!$B$1:$I$145</definedName>
    <definedName name="__________________________________________________________ss12">[8]rdamdata!$J$8</definedName>
    <definedName name="__________________________________________________________ss20">[8]rdamdata!$J$7</definedName>
    <definedName name="__________________________________________________________ss40">[8]rdamdata!$J$6</definedName>
    <definedName name="_________________________________________________________bla1">[1]leads!$H$7</definedName>
    <definedName name="_________________________________________________________can430">40.73</definedName>
    <definedName name="_________________________________________________________can435">43.3</definedName>
    <definedName name="_________________________________________________________cur1">[2]r!$F$30</definedName>
    <definedName name="_________________________________________________________l1">[3]leads!$A$3:$E$108</definedName>
    <definedName name="_________________________________________________________l2">[2]r!$F$29</definedName>
    <definedName name="_________________________________________________________l4">[4]Sheet1!$W$2:$Y$103</definedName>
    <definedName name="_________________________________________________________l6">[2]r!$F$4</definedName>
    <definedName name="_________________________________________________________l7">[5]r!$F$4</definedName>
    <definedName name="_________________________________________________________l8">[2]r!$F$2</definedName>
    <definedName name="_________________________________________________________l9">[2]r!$F$3</definedName>
    <definedName name="_________________________________________________________mm1">[6]r!$F$4</definedName>
    <definedName name="_________________________________________________________mm11">[2]r!$F$4</definedName>
    <definedName name="_________________________________________________________mm111">[5]r!$F$4</definedName>
    <definedName name="_________________________________________________________pc2">#REF!</definedName>
    <definedName name="_________________________________________________________pv2">#REF!</definedName>
    <definedName name="_________________________________________________________rr3">[7]v!$A$2:$E$51</definedName>
    <definedName name="_________________________________________________________rrr1">[7]r!$B$1:$I$145</definedName>
    <definedName name="_________________________________________________________ss12">[8]rdamdata!$J$8</definedName>
    <definedName name="_________________________________________________________ss20">[8]rdamdata!$J$7</definedName>
    <definedName name="_________________________________________________________ss40">[8]rdamdata!$J$6</definedName>
    <definedName name="________________________________________________________bla1">[1]leads!$H$7</definedName>
    <definedName name="________________________________________________________can430">40.73</definedName>
    <definedName name="________________________________________________________can435">43.3</definedName>
    <definedName name="________________________________________________________cur1">[2]r!$F$30</definedName>
    <definedName name="________________________________________________________l1">[3]leads!$A$3:$E$108</definedName>
    <definedName name="________________________________________________________l2">[2]r!$F$29</definedName>
    <definedName name="________________________________________________________l4">[4]Sheet1!$W$2:$Y$103</definedName>
    <definedName name="________________________________________________________l6">[2]r!$F$4</definedName>
    <definedName name="________________________________________________________l7">[5]r!$F$4</definedName>
    <definedName name="________________________________________________________l8">[2]r!$F$2</definedName>
    <definedName name="________________________________________________________l9">[2]r!$F$3</definedName>
    <definedName name="________________________________________________________mm1">[6]r!$F$4</definedName>
    <definedName name="________________________________________________________mm11">[2]r!$F$4</definedName>
    <definedName name="________________________________________________________mm111">[5]r!$F$4</definedName>
    <definedName name="________________________________________________________pc2">#REF!</definedName>
    <definedName name="________________________________________________________pv2">#REF!</definedName>
    <definedName name="________________________________________________________rr3">[7]v!$A$2:$E$51</definedName>
    <definedName name="________________________________________________________rrr1">[7]r!$B$1:$I$145</definedName>
    <definedName name="________________________________________________________ss12">[8]rdamdata!$J$8</definedName>
    <definedName name="________________________________________________________ss20">[8]rdamdata!$J$7</definedName>
    <definedName name="________________________________________________________ss40">[8]rdamdata!$J$6</definedName>
    <definedName name="_______________________________________________________bla1">[1]leads!$H$7</definedName>
    <definedName name="_______________________________________________________can430">40.73</definedName>
    <definedName name="_______________________________________________________can435">43.3</definedName>
    <definedName name="_______________________________________________________cur1">[2]r!$F$30</definedName>
    <definedName name="_______________________________________________________l1">[3]leads!$A$3:$E$108</definedName>
    <definedName name="_______________________________________________________l2">[2]r!$F$29</definedName>
    <definedName name="_______________________________________________________l4">[4]Sheet1!$W$2:$Y$103</definedName>
    <definedName name="_______________________________________________________l6">[2]r!$F$4</definedName>
    <definedName name="_______________________________________________________l7">[5]r!$F$4</definedName>
    <definedName name="_______________________________________________________l8">[2]r!$F$2</definedName>
    <definedName name="_______________________________________________________l9">[2]r!$F$3</definedName>
    <definedName name="_______________________________________________________mm1">[6]r!$F$4</definedName>
    <definedName name="_______________________________________________________mm11">[2]r!$F$4</definedName>
    <definedName name="_______________________________________________________mm111">[5]r!$F$4</definedName>
    <definedName name="_______________________________________________________pc2">#REF!</definedName>
    <definedName name="_______________________________________________________pv2">#REF!</definedName>
    <definedName name="_______________________________________________________rr3">[7]v!$A$2:$E$51</definedName>
    <definedName name="_______________________________________________________rrr1">[7]r!$B$1:$I$145</definedName>
    <definedName name="_______________________________________________________ss12">[8]rdamdata!$J$8</definedName>
    <definedName name="_______________________________________________________ss20">[8]rdamdata!$J$7</definedName>
    <definedName name="_______________________________________________________ss40">[8]rdamdata!$J$6</definedName>
    <definedName name="______________________________________________________bla1">[1]leads!$H$7</definedName>
    <definedName name="______________________________________________________can430">40.73</definedName>
    <definedName name="______________________________________________________can435">43.3</definedName>
    <definedName name="______________________________________________________cur1">[2]r!$F$30</definedName>
    <definedName name="______________________________________________________l1">[3]leads!$A$3:$E$108</definedName>
    <definedName name="______________________________________________________l2">[2]r!$F$29</definedName>
    <definedName name="______________________________________________________l4">[4]Sheet1!$W$2:$Y$103</definedName>
    <definedName name="______________________________________________________l6">[2]r!$F$4</definedName>
    <definedName name="______________________________________________________l7">[5]r!$F$4</definedName>
    <definedName name="______________________________________________________l8">[2]r!$F$2</definedName>
    <definedName name="______________________________________________________l9">[2]r!$F$3</definedName>
    <definedName name="______________________________________________________mm1">[6]r!$F$4</definedName>
    <definedName name="______________________________________________________mm11">[2]r!$F$4</definedName>
    <definedName name="______________________________________________________mm111">[5]r!$F$4</definedName>
    <definedName name="______________________________________________________pc2">#REF!</definedName>
    <definedName name="______________________________________________________pv2">#REF!</definedName>
    <definedName name="______________________________________________________rr3">[7]v!$A$2:$E$51</definedName>
    <definedName name="______________________________________________________rrr1">[7]r!$B$1:$I$145</definedName>
    <definedName name="______________________________________________________ss12">[8]rdamdata!$J$8</definedName>
    <definedName name="______________________________________________________ss20">[8]rdamdata!$J$7</definedName>
    <definedName name="______________________________________________________ss40">[8]rdamdata!$J$6</definedName>
    <definedName name="_____________________________________________________bla1">[1]leads!$H$7</definedName>
    <definedName name="_____________________________________________________can430">40.73</definedName>
    <definedName name="_____________________________________________________can435">43.3</definedName>
    <definedName name="_____________________________________________________cur1">[2]r!$F$30</definedName>
    <definedName name="_____________________________________________________l1">[3]leads!$A$3:$E$108</definedName>
    <definedName name="_____________________________________________________l2">[2]r!$F$29</definedName>
    <definedName name="_____________________________________________________l4">[4]Sheet1!$W$2:$Y$103</definedName>
    <definedName name="_____________________________________________________l6">[2]r!$F$4</definedName>
    <definedName name="_____________________________________________________l7">[5]r!$F$4</definedName>
    <definedName name="_____________________________________________________l8">[2]r!$F$2</definedName>
    <definedName name="_____________________________________________________l9">[2]r!$F$3</definedName>
    <definedName name="_____________________________________________________mm1">[6]r!$F$4</definedName>
    <definedName name="_____________________________________________________mm11">[2]r!$F$4</definedName>
    <definedName name="_____________________________________________________mm111">[5]r!$F$4</definedName>
    <definedName name="_____________________________________________________pc2">#REF!</definedName>
    <definedName name="_____________________________________________________pv2">#REF!</definedName>
    <definedName name="_____________________________________________________rr3">[7]v!$A$2:$E$51</definedName>
    <definedName name="_____________________________________________________rrr1">[7]r!$B$1:$I$145</definedName>
    <definedName name="_____________________________________________________ss12">[8]rdamdata!$J$8</definedName>
    <definedName name="_____________________________________________________ss20">[8]rdamdata!$J$7</definedName>
    <definedName name="_____________________________________________________ss40">[8]rdamdata!$J$6</definedName>
    <definedName name="____________________________________________________bla1">[1]leads!$H$7</definedName>
    <definedName name="____________________________________________________can430">40.73</definedName>
    <definedName name="____________________________________________________can435">43.3</definedName>
    <definedName name="____________________________________________________cur1">[2]r!$F$30</definedName>
    <definedName name="____________________________________________________l1">[3]leads!$A$3:$E$108</definedName>
    <definedName name="____________________________________________________l12">#REF!</definedName>
    <definedName name="____________________________________________________l2">[2]r!$F$29</definedName>
    <definedName name="____________________________________________________l3">#REF!</definedName>
    <definedName name="____________________________________________________l4">[4]Sheet1!$W$2:$Y$103</definedName>
    <definedName name="____________________________________________________l5">#REF!</definedName>
    <definedName name="____________________________________________________l6">[2]r!$F$4</definedName>
    <definedName name="____________________________________________________l7">[5]r!$F$4</definedName>
    <definedName name="____________________________________________________l8">[2]r!$F$2</definedName>
    <definedName name="____________________________________________________l9">[2]r!$F$3</definedName>
    <definedName name="____________________________________________________mm1">[6]r!$F$4</definedName>
    <definedName name="____________________________________________________mm11">[2]r!$F$4</definedName>
    <definedName name="____________________________________________________mm111">[5]r!$F$4</definedName>
    <definedName name="____________________________________________________pc2">#REF!</definedName>
    <definedName name="____________________________________________________pv2">#REF!</definedName>
    <definedName name="____________________________________________________rr3">[7]v!$A$2:$E$51</definedName>
    <definedName name="____________________________________________________rrr1">[7]r!$B$1:$I$145</definedName>
    <definedName name="____________________________________________________ss12">[8]rdamdata!$J$8</definedName>
    <definedName name="____________________________________________________ss20">[8]rdamdata!$J$7</definedName>
    <definedName name="____________________________________________________ss40">[8]rdamdata!$J$6</definedName>
    <definedName name="____________________________________________________var1">#REF!</definedName>
    <definedName name="____________________________________________________var4">#REF!</definedName>
    <definedName name="___________________________________________________bla1">[1]leads!$H$7</definedName>
    <definedName name="___________________________________________________can430">40.73</definedName>
    <definedName name="___________________________________________________can435">43.3</definedName>
    <definedName name="___________________________________________________cur1">[2]r!$F$30</definedName>
    <definedName name="___________________________________________________l1">[3]leads!$A$3:$E$108</definedName>
    <definedName name="___________________________________________________l12">#REF!</definedName>
    <definedName name="___________________________________________________l2">[2]r!$F$29</definedName>
    <definedName name="___________________________________________________l3">#REF!</definedName>
    <definedName name="___________________________________________________l4">[4]Sheet1!$W$2:$Y$103</definedName>
    <definedName name="___________________________________________________l5">#REF!</definedName>
    <definedName name="___________________________________________________l6">[2]r!$F$4</definedName>
    <definedName name="___________________________________________________l7">[5]r!$F$4</definedName>
    <definedName name="___________________________________________________l8">[2]r!$F$2</definedName>
    <definedName name="___________________________________________________l9">[2]r!$F$3</definedName>
    <definedName name="___________________________________________________mm1">[6]r!$F$4</definedName>
    <definedName name="___________________________________________________mm11">[2]r!$F$4</definedName>
    <definedName name="___________________________________________________mm111">[5]r!$F$4</definedName>
    <definedName name="___________________________________________________pc2">#REF!</definedName>
    <definedName name="___________________________________________________pv2">#REF!</definedName>
    <definedName name="___________________________________________________rr3">[7]v!$A$2:$E$51</definedName>
    <definedName name="___________________________________________________rrr1">[7]r!$B$1:$I$145</definedName>
    <definedName name="___________________________________________________ss12">[8]rdamdata!$J$8</definedName>
    <definedName name="___________________________________________________ss20">[8]rdamdata!$J$7</definedName>
    <definedName name="___________________________________________________ss40">[8]rdamdata!$J$6</definedName>
    <definedName name="___________________________________________________var1">#REF!</definedName>
    <definedName name="___________________________________________________var4">#REF!</definedName>
    <definedName name="__________________________________________________bla1">[1]leads!$H$7</definedName>
    <definedName name="__________________________________________________can430">40.73</definedName>
    <definedName name="__________________________________________________can435">43.3</definedName>
    <definedName name="__________________________________________________cur1">[2]r!$F$30</definedName>
    <definedName name="__________________________________________________l1">[3]leads!$A$3:$E$108</definedName>
    <definedName name="__________________________________________________l12">#REF!</definedName>
    <definedName name="__________________________________________________l2">[2]r!$F$29</definedName>
    <definedName name="__________________________________________________l3">#REF!</definedName>
    <definedName name="__________________________________________________l4">[4]Sheet1!$W$2:$Y$103</definedName>
    <definedName name="__________________________________________________l5">#REF!</definedName>
    <definedName name="__________________________________________________l6">[2]r!$F$4</definedName>
    <definedName name="__________________________________________________l7">[5]r!$F$4</definedName>
    <definedName name="__________________________________________________l8">[2]r!$F$2</definedName>
    <definedName name="__________________________________________________l9">[2]r!$F$3</definedName>
    <definedName name="__________________________________________________mm1">[6]r!$F$4</definedName>
    <definedName name="__________________________________________________mm11">[2]r!$F$4</definedName>
    <definedName name="__________________________________________________mm111">[5]r!$F$4</definedName>
    <definedName name="__________________________________________________pc2">#REF!</definedName>
    <definedName name="__________________________________________________pv2">#REF!</definedName>
    <definedName name="__________________________________________________rr3">[7]v!$A$2:$E$51</definedName>
    <definedName name="__________________________________________________rrr1">[7]r!$B$1:$I$145</definedName>
    <definedName name="__________________________________________________ss12">[8]rdamdata!$J$8</definedName>
    <definedName name="__________________________________________________ss20">[8]rdamdata!$J$7</definedName>
    <definedName name="__________________________________________________ss40">[8]rdamdata!$J$6</definedName>
    <definedName name="__________________________________________________var1">#REF!</definedName>
    <definedName name="__________________________________________________var4">#REF!</definedName>
    <definedName name="_________________________________________________bla1">[1]leads!$H$7</definedName>
    <definedName name="_________________________________________________can430">40.73</definedName>
    <definedName name="_________________________________________________can435">43.3</definedName>
    <definedName name="_________________________________________________cur1">[2]r!$F$30</definedName>
    <definedName name="_________________________________________________l1">[3]leads!$A$3:$E$108</definedName>
    <definedName name="_________________________________________________l2">[2]r!$F$29</definedName>
    <definedName name="_________________________________________________l4">[4]Sheet1!$W$2:$Y$103</definedName>
    <definedName name="_________________________________________________l6">[2]r!$F$4</definedName>
    <definedName name="_________________________________________________l7">[5]r!$F$4</definedName>
    <definedName name="_________________________________________________l8">[2]r!$F$2</definedName>
    <definedName name="_________________________________________________l9">[2]r!$F$3</definedName>
    <definedName name="_________________________________________________mm1">[6]r!$F$4</definedName>
    <definedName name="_________________________________________________mm11">[2]r!$F$4</definedName>
    <definedName name="_________________________________________________mm111">[5]r!$F$4</definedName>
    <definedName name="_________________________________________________pc2">#REF!</definedName>
    <definedName name="_________________________________________________pv2">#REF!</definedName>
    <definedName name="_________________________________________________rr3">[7]v!$A$2:$E$51</definedName>
    <definedName name="_________________________________________________rrr1">[7]r!$B$1:$I$145</definedName>
    <definedName name="_________________________________________________ss12">[8]rdamdata!$J$8</definedName>
    <definedName name="_________________________________________________ss20">[8]rdamdata!$J$7</definedName>
    <definedName name="_________________________________________________ss40">[8]rdamdata!$J$6</definedName>
    <definedName name="________________________________________________bla1">[1]leads!$H$7</definedName>
    <definedName name="________________________________________________can430">40.73</definedName>
    <definedName name="________________________________________________can435">43.3</definedName>
    <definedName name="________________________________________________cur1">[2]r!$F$30</definedName>
    <definedName name="________________________________________________l1">[3]leads!$A$3:$E$108</definedName>
    <definedName name="________________________________________________l2">[2]r!$F$29</definedName>
    <definedName name="________________________________________________l4">[4]Sheet1!$W$2:$Y$103</definedName>
    <definedName name="________________________________________________l6">[2]r!$F$4</definedName>
    <definedName name="________________________________________________l7">[5]r!$F$4</definedName>
    <definedName name="________________________________________________l8">[2]r!$F$2</definedName>
    <definedName name="________________________________________________l9">[2]r!$F$3</definedName>
    <definedName name="________________________________________________mm1">[6]r!$F$4</definedName>
    <definedName name="________________________________________________mm11">[2]r!$F$4</definedName>
    <definedName name="________________________________________________mm111">[5]r!$F$4</definedName>
    <definedName name="________________________________________________pc2">#REF!</definedName>
    <definedName name="________________________________________________pv2">#REF!</definedName>
    <definedName name="________________________________________________rr3">[7]v!$A$2:$E$51</definedName>
    <definedName name="________________________________________________rrr1">[7]r!$B$1:$I$145</definedName>
    <definedName name="________________________________________________ss12">[8]rdamdata!$J$8</definedName>
    <definedName name="________________________________________________ss20">[8]rdamdata!$J$7</definedName>
    <definedName name="________________________________________________ss40">[8]rdamdata!$J$6</definedName>
    <definedName name="_______________________________________________bla1">[1]leads!$H$7</definedName>
    <definedName name="_______________________________________________can430">40.73</definedName>
    <definedName name="_______________________________________________can435">43.3</definedName>
    <definedName name="_______________________________________________cur1">[2]r!$F$30</definedName>
    <definedName name="_______________________________________________l1">[3]leads!$A$3:$E$108</definedName>
    <definedName name="_______________________________________________l2">[2]r!$F$29</definedName>
    <definedName name="_______________________________________________l4">[4]Sheet1!$W$2:$Y$103</definedName>
    <definedName name="_______________________________________________l6">[2]r!$F$4</definedName>
    <definedName name="_______________________________________________l7">[5]r!$F$4</definedName>
    <definedName name="_______________________________________________l8">[2]r!$F$2</definedName>
    <definedName name="_______________________________________________l9">[2]r!$F$3</definedName>
    <definedName name="_______________________________________________mm1">[6]r!$F$4</definedName>
    <definedName name="_______________________________________________mm11">[2]r!$F$4</definedName>
    <definedName name="_______________________________________________mm111">[5]r!$F$4</definedName>
    <definedName name="_______________________________________________pc2">#REF!</definedName>
    <definedName name="_______________________________________________pv2">#REF!</definedName>
    <definedName name="_______________________________________________rr3">[7]v!$A$2:$E$51</definedName>
    <definedName name="_______________________________________________rrr1">[7]r!$B$1:$I$145</definedName>
    <definedName name="_______________________________________________ss12">[8]rdamdata!$J$8</definedName>
    <definedName name="_______________________________________________ss20">[8]rdamdata!$J$7</definedName>
    <definedName name="_______________________________________________ss40">[8]rdamdata!$J$6</definedName>
    <definedName name="______________________________________________bla1">[1]leads!$H$7</definedName>
    <definedName name="______________________________________________can430">40.73</definedName>
    <definedName name="______________________________________________can435">43.3</definedName>
    <definedName name="______________________________________________cur1">[2]r!$F$30</definedName>
    <definedName name="______________________________________________l1">[3]leads!$A$3:$E$108</definedName>
    <definedName name="______________________________________________l2">[2]r!$F$29</definedName>
    <definedName name="______________________________________________l4">[4]Sheet1!$W$2:$Y$103</definedName>
    <definedName name="______________________________________________l6">[2]r!$F$4</definedName>
    <definedName name="______________________________________________l7">[5]r!$F$4</definedName>
    <definedName name="______________________________________________l8">[2]r!$F$2</definedName>
    <definedName name="______________________________________________l9">[2]r!$F$3</definedName>
    <definedName name="______________________________________________mm1">[6]r!$F$4</definedName>
    <definedName name="______________________________________________mm11">[2]r!$F$4</definedName>
    <definedName name="______________________________________________mm111">[5]r!$F$4</definedName>
    <definedName name="______________________________________________pc2">#REF!</definedName>
    <definedName name="______________________________________________pv2">#REF!</definedName>
    <definedName name="______________________________________________rr3">[7]v!$A$2:$E$51</definedName>
    <definedName name="______________________________________________rrr1">[7]r!$B$1:$I$145</definedName>
    <definedName name="______________________________________________ss12">[8]rdamdata!$J$8</definedName>
    <definedName name="______________________________________________ss20">[8]rdamdata!$J$7</definedName>
    <definedName name="______________________________________________ss40">[8]rdamdata!$J$6</definedName>
    <definedName name="_____________________________________________bla1">[1]leads!$H$7</definedName>
    <definedName name="_____________________________________________can430">40.73</definedName>
    <definedName name="_____________________________________________can435">43.3</definedName>
    <definedName name="_____________________________________________cur1">[2]r!$F$30</definedName>
    <definedName name="_____________________________________________l1">[3]leads!$A$3:$E$108</definedName>
    <definedName name="_____________________________________________l2">[2]r!$F$29</definedName>
    <definedName name="_____________________________________________l4">[4]Sheet1!$W$2:$Y$103</definedName>
    <definedName name="_____________________________________________l6">[2]r!$F$4</definedName>
    <definedName name="_____________________________________________l7">[5]r!$F$4</definedName>
    <definedName name="_____________________________________________l8">[2]r!$F$2</definedName>
    <definedName name="_____________________________________________l9">[2]r!$F$3</definedName>
    <definedName name="_____________________________________________mm1">[6]r!$F$4</definedName>
    <definedName name="_____________________________________________mm11">[2]r!$F$4</definedName>
    <definedName name="_____________________________________________mm111">[5]r!$F$4</definedName>
    <definedName name="_____________________________________________pc2">#REF!</definedName>
    <definedName name="_____________________________________________pv2">#REF!</definedName>
    <definedName name="_____________________________________________rr3">[7]v!$A$2:$E$51</definedName>
    <definedName name="_____________________________________________rrr1">[7]r!$B$1:$I$145</definedName>
    <definedName name="_____________________________________________ss12">[8]rdamdata!$J$8</definedName>
    <definedName name="_____________________________________________ss20">[8]rdamdata!$J$7</definedName>
    <definedName name="_____________________________________________ss40">[8]rdamdata!$J$6</definedName>
    <definedName name="____________________________________________bla1">[1]leads!$H$7</definedName>
    <definedName name="____________________________________________can430">40.73</definedName>
    <definedName name="____________________________________________can435">43.3</definedName>
    <definedName name="____________________________________________cur1">[2]r!$F$30</definedName>
    <definedName name="____________________________________________l1">[3]leads!$A$3:$E$108</definedName>
    <definedName name="____________________________________________l2">[2]r!$F$29</definedName>
    <definedName name="____________________________________________l4">[4]Sheet1!$W$2:$Y$103</definedName>
    <definedName name="____________________________________________l6">[2]r!$F$4</definedName>
    <definedName name="____________________________________________l7">[5]r!$F$4</definedName>
    <definedName name="____________________________________________l8">[2]r!$F$2</definedName>
    <definedName name="____________________________________________l9">[2]r!$F$3</definedName>
    <definedName name="____________________________________________mm1">[6]r!$F$4</definedName>
    <definedName name="____________________________________________mm11">[2]r!$F$4</definedName>
    <definedName name="____________________________________________mm111">[5]r!$F$4</definedName>
    <definedName name="____________________________________________pc2">#REF!</definedName>
    <definedName name="____________________________________________pv2">#REF!</definedName>
    <definedName name="____________________________________________rr3">[7]v!$A$2:$E$51</definedName>
    <definedName name="____________________________________________rrr1">[7]r!$B$1:$I$145</definedName>
    <definedName name="____________________________________________ss12">[8]rdamdata!$J$8</definedName>
    <definedName name="____________________________________________ss20">[8]rdamdata!$J$7</definedName>
    <definedName name="____________________________________________ss40">[8]rdamdata!$J$6</definedName>
    <definedName name="___________________________________________bla1">[1]leads!$H$7</definedName>
    <definedName name="___________________________________________can430">40.73</definedName>
    <definedName name="___________________________________________can435">43.3</definedName>
    <definedName name="___________________________________________cur1">[2]r!$F$30</definedName>
    <definedName name="___________________________________________l1">[3]leads!$A$3:$E$108</definedName>
    <definedName name="___________________________________________l2">[2]r!$F$29</definedName>
    <definedName name="___________________________________________l4">[4]Sheet1!$W$2:$Y$103</definedName>
    <definedName name="___________________________________________l6">[2]r!$F$4</definedName>
    <definedName name="___________________________________________l7">[5]r!$F$4</definedName>
    <definedName name="___________________________________________l8">[2]r!$F$2</definedName>
    <definedName name="___________________________________________l9">[2]r!$F$3</definedName>
    <definedName name="___________________________________________mm1">[6]r!$F$4</definedName>
    <definedName name="___________________________________________mm11">[2]r!$F$4</definedName>
    <definedName name="___________________________________________mm111">[5]r!$F$4</definedName>
    <definedName name="___________________________________________pc2">#REF!</definedName>
    <definedName name="___________________________________________pv2">#REF!</definedName>
    <definedName name="___________________________________________rr3">[7]v!$A$2:$E$51</definedName>
    <definedName name="___________________________________________rrr1">[7]r!$B$1:$I$145</definedName>
    <definedName name="___________________________________________ss12">[8]rdamdata!$J$8</definedName>
    <definedName name="___________________________________________ss20">[8]rdamdata!$J$7</definedName>
    <definedName name="___________________________________________ss40">[8]rdamdata!$J$6</definedName>
    <definedName name="__________________________________________bla1">[1]leads!$H$7</definedName>
    <definedName name="__________________________________________can430">40.73</definedName>
    <definedName name="__________________________________________can435">43.3</definedName>
    <definedName name="__________________________________________cur1">[2]r!$F$30</definedName>
    <definedName name="__________________________________________l1">[3]leads!$A$3:$E$108</definedName>
    <definedName name="__________________________________________l2">[2]r!$F$29</definedName>
    <definedName name="__________________________________________l4">[4]Sheet1!$W$2:$Y$103</definedName>
    <definedName name="__________________________________________l6">[2]r!$F$4</definedName>
    <definedName name="__________________________________________l7">[5]r!$F$4</definedName>
    <definedName name="__________________________________________l8">[2]r!$F$2</definedName>
    <definedName name="__________________________________________l9">[2]r!$F$3</definedName>
    <definedName name="__________________________________________mm1">[6]r!$F$4</definedName>
    <definedName name="__________________________________________mm11">[2]r!$F$4</definedName>
    <definedName name="__________________________________________mm111">[5]r!$F$4</definedName>
    <definedName name="__________________________________________pc2">#REF!</definedName>
    <definedName name="__________________________________________pv2">#REF!</definedName>
    <definedName name="__________________________________________rr3">[7]v!$A$2:$E$51</definedName>
    <definedName name="__________________________________________rrr1">[7]r!$B$1:$I$145</definedName>
    <definedName name="__________________________________________ss12">[8]rdamdata!$J$8</definedName>
    <definedName name="__________________________________________ss20">[8]rdamdata!$J$7</definedName>
    <definedName name="__________________________________________ss40">[8]rdamdata!$J$6</definedName>
    <definedName name="_________________________________________bla1">[1]leads!$H$7</definedName>
    <definedName name="_________________________________________can430">40.73</definedName>
    <definedName name="_________________________________________can435">43.3</definedName>
    <definedName name="_________________________________________cur1">[2]r!$F$30</definedName>
    <definedName name="_________________________________________knr2">#REF!</definedName>
    <definedName name="_________________________________________l1">[3]leads!$A$3:$E$108</definedName>
    <definedName name="_________________________________________l2">[2]r!$F$29</definedName>
    <definedName name="_________________________________________l4">[4]Sheet1!$W$2:$Y$103</definedName>
    <definedName name="_________________________________________l6">[2]r!$F$4</definedName>
    <definedName name="_________________________________________l7">[5]r!$F$4</definedName>
    <definedName name="_________________________________________l8">[2]r!$F$2</definedName>
    <definedName name="_________________________________________l9">[2]r!$F$3</definedName>
    <definedName name="_________________________________________mm1">[6]r!$F$4</definedName>
    <definedName name="_________________________________________mm11">[2]r!$F$4</definedName>
    <definedName name="_________________________________________mm111">[5]r!$F$4</definedName>
    <definedName name="_________________________________________pc2">#REF!</definedName>
    <definedName name="_________________________________________pv2">#REF!</definedName>
    <definedName name="_________________________________________rr3">[7]v!$A$2:$E$51</definedName>
    <definedName name="_________________________________________rrr1">[7]r!$B$1:$I$145</definedName>
    <definedName name="_________________________________________ss12">[8]rdamdata!$J$8</definedName>
    <definedName name="_________________________________________ss20">[8]rdamdata!$J$7</definedName>
    <definedName name="_________________________________________ss40">[8]rdamdata!$J$6</definedName>
    <definedName name="________________________________________bla1">[1]leads!$H$7</definedName>
    <definedName name="________________________________________can430">40.73</definedName>
    <definedName name="________________________________________can435">43.3</definedName>
    <definedName name="________________________________________cur1">[2]r!$F$30</definedName>
    <definedName name="________________________________________l1">[3]leads!$A$3:$E$108</definedName>
    <definedName name="________________________________________l2">[2]r!$F$29</definedName>
    <definedName name="________________________________________l4">[4]Sheet1!$W$2:$Y$103</definedName>
    <definedName name="________________________________________l6">[2]r!$F$4</definedName>
    <definedName name="________________________________________l7">[5]r!$F$4</definedName>
    <definedName name="________________________________________l8">[2]r!$F$2</definedName>
    <definedName name="________________________________________l9">[2]r!$F$3</definedName>
    <definedName name="________________________________________mm1">[6]r!$F$4</definedName>
    <definedName name="________________________________________mm11">[2]r!$F$4</definedName>
    <definedName name="________________________________________mm111">[5]r!$F$4</definedName>
    <definedName name="________________________________________pc2">#REF!</definedName>
    <definedName name="________________________________________pv2">#REF!</definedName>
    <definedName name="________________________________________rr3">[7]v!$A$2:$E$51</definedName>
    <definedName name="________________________________________rrr1">[7]r!$B$1:$I$145</definedName>
    <definedName name="________________________________________ss12">[8]rdamdata!$J$8</definedName>
    <definedName name="________________________________________ss20">[8]rdamdata!$J$7</definedName>
    <definedName name="________________________________________ss40">[8]rdamdata!$J$6</definedName>
    <definedName name="_______________________________________bla1">[1]leads!$H$7</definedName>
    <definedName name="_______________________________________can430">40.73</definedName>
    <definedName name="_______________________________________can435">43.3</definedName>
    <definedName name="_______________________________________cur1">[2]r!$F$30</definedName>
    <definedName name="_______________________________________knr2">#REF!</definedName>
    <definedName name="_______________________________________l1">[3]leads!$A$3:$E$108</definedName>
    <definedName name="_______________________________________l2">[2]r!$F$29</definedName>
    <definedName name="_______________________________________l4">[4]Sheet1!$W$2:$Y$103</definedName>
    <definedName name="_______________________________________l6">[2]r!$F$4</definedName>
    <definedName name="_______________________________________l7">[5]r!$F$4</definedName>
    <definedName name="_______________________________________l8">[2]r!$F$2</definedName>
    <definedName name="_______________________________________l9">[2]r!$F$3</definedName>
    <definedName name="_______________________________________mm1">[6]r!$F$4</definedName>
    <definedName name="_______________________________________mm11">[2]r!$F$4</definedName>
    <definedName name="_______________________________________mm111">[5]r!$F$4</definedName>
    <definedName name="_______________________________________pc2">#REF!</definedName>
    <definedName name="_______________________________________pv2">#REF!</definedName>
    <definedName name="_______________________________________rr3">[7]v!$A$2:$E$51</definedName>
    <definedName name="_______________________________________rrr1">[7]r!$B$1:$I$145</definedName>
    <definedName name="_______________________________________ss12">[8]rdamdata!$J$8</definedName>
    <definedName name="_______________________________________ss20">[8]rdamdata!$J$7</definedName>
    <definedName name="_______________________________________ss40">[8]rdamdata!$J$6</definedName>
    <definedName name="______________________________________bla1">[1]leads!$H$7</definedName>
    <definedName name="______________________________________can430">40.73</definedName>
    <definedName name="______________________________________can435">43.3</definedName>
    <definedName name="______________________________________cur1">[2]r!$F$30</definedName>
    <definedName name="______________________________________knr2">#REF!</definedName>
    <definedName name="______________________________________l1">[3]leads!$A$3:$E$108</definedName>
    <definedName name="______________________________________l2">[2]r!$F$29</definedName>
    <definedName name="______________________________________l4">[4]Sheet1!$W$2:$Y$103</definedName>
    <definedName name="______________________________________l6">[2]r!$F$4</definedName>
    <definedName name="______________________________________l7">[5]r!$F$4</definedName>
    <definedName name="______________________________________l8">[2]r!$F$2</definedName>
    <definedName name="______________________________________l9">[2]r!$F$3</definedName>
    <definedName name="______________________________________mm1">[6]r!$F$4</definedName>
    <definedName name="______________________________________mm11">[2]r!$F$4</definedName>
    <definedName name="______________________________________mm111">[5]r!$F$4</definedName>
    <definedName name="______________________________________pc2">#REF!</definedName>
    <definedName name="______________________________________pv2">#REF!</definedName>
    <definedName name="______________________________________rr3">[7]v!$A$2:$E$51</definedName>
    <definedName name="______________________________________rrr1">[7]r!$B$1:$I$145</definedName>
    <definedName name="______________________________________ss12">[8]rdamdata!$J$8</definedName>
    <definedName name="______________________________________ss20">[8]rdamdata!$J$7</definedName>
    <definedName name="______________________________________ss40">[8]rdamdata!$J$6</definedName>
    <definedName name="_____________________________________bla1">[1]leads!$H$7</definedName>
    <definedName name="_____________________________________can430">40.73</definedName>
    <definedName name="_____________________________________can435">43.3</definedName>
    <definedName name="_____________________________________cur1">[2]r!$F$30</definedName>
    <definedName name="_____________________________________knr2">#REF!</definedName>
    <definedName name="_____________________________________l1">[3]leads!$A$3:$E$108</definedName>
    <definedName name="_____________________________________l2">[2]r!$F$29</definedName>
    <definedName name="_____________________________________l4">[4]Sheet1!$W$2:$Y$103</definedName>
    <definedName name="_____________________________________l6">[2]r!$F$4</definedName>
    <definedName name="_____________________________________l7">[5]r!$F$4</definedName>
    <definedName name="_____________________________________l8">[2]r!$F$2</definedName>
    <definedName name="_____________________________________l9">[2]r!$F$3</definedName>
    <definedName name="_____________________________________mm1">[6]r!$F$4</definedName>
    <definedName name="_____________________________________mm11">[2]r!$F$4</definedName>
    <definedName name="_____________________________________mm111">[5]r!$F$4</definedName>
    <definedName name="_____________________________________pc2">#REF!</definedName>
    <definedName name="_____________________________________pv2">#REF!</definedName>
    <definedName name="_____________________________________rr3">[7]v!$A$2:$E$51</definedName>
    <definedName name="_____________________________________rrr1">[7]r!$B$1:$I$145</definedName>
    <definedName name="_____________________________________ss12">[8]rdamdata!$J$8</definedName>
    <definedName name="_____________________________________ss20">[8]rdamdata!$J$7</definedName>
    <definedName name="_____________________________________ss40">[8]rdamdata!$J$6</definedName>
    <definedName name="____________________________________bla1">[1]leads!$H$7</definedName>
    <definedName name="____________________________________can430">40.73</definedName>
    <definedName name="____________________________________can435">43.3</definedName>
    <definedName name="____________________________________cur1">[2]r!$F$30</definedName>
    <definedName name="____________________________________knr2">#REF!</definedName>
    <definedName name="____________________________________l1">[3]leads!$A$3:$E$108</definedName>
    <definedName name="____________________________________l2">[2]r!$F$29</definedName>
    <definedName name="____________________________________l4">[4]Sheet1!$W$2:$Y$103</definedName>
    <definedName name="____________________________________l6">[2]r!$F$4</definedName>
    <definedName name="____________________________________l7">[5]r!$F$4</definedName>
    <definedName name="____________________________________l8">[2]r!$F$2</definedName>
    <definedName name="____________________________________l9">[2]r!$F$3</definedName>
    <definedName name="____________________________________mm1">[6]r!$F$4</definedName>
    <definedName name="____________________________________mm11">[2]r!$F$4</definedName>
    <definedName name="____________________________________mm111">[5]r!$F$4</definedName>
    <definedName name="____________________________________pc2">#REF!</definedName>
    <definedName name="____________________________________pv2">#REF!</definedName>
    <definedName name="____________________________________rr3">[7]v!$A$2:$E$51</definedName>
    <definedName name="____________________________________rrr1">[7]r!$B$1:$I$145</definedName>
    <definedName name="____________________________________ss12">[8]rdamdata!$J$8</definedName>
    <definedName name="____________________________________ss20">[8]rdamdata!$J$7</definedName>
    <definedName name="____________________________________ss40">[8]rdamdata!$J$6</definedName>
    <definedName name="___________________________________bla1">[1]leads!$H$7</definedName>
    <definedName name="___________________________________can430">40.73</definedName>
    <definedName name="___________________________________can435">43.3</definedName>
    <definedName name="___________________________________cur1">[2]r!$F$30</definedName>
    <definedName name="___________________________________knr2">#REF!</definedName>
    <definedName name="___________________________________l1">[3]leads!$A$3:$E$108</definedName>
    <definedName name="___________________________________l2">[2]r!$F$29</definedName>
    <definedName name="___________________________________l4">[4]Sheet1!$W$2:$Y$103</definedName>
    <definedName name="___________________________________l6">[2]r!$F$4</definedName>
    <definedName name="___________________________________l7">[5]r!$F$4</definedName>
    <definedName name="___________________________________l8">[2]r!$F$2</definedName>
    <definedName name="___________________________________l9">[2]r!$F$3</definedName>
    <definedName name="___________________________________mm1">[6]r!$F$4</definedName>
    <definedName name="___________________________________mm11">[2]r!$F$4</definedName>
    <definedName name="___________________________________mm111">[5]r!$F$4</definedName>
    <definedName name="___________________________________pc2">#REF!</definedName>
    <definedName name="___________________________________pv2">#REF!</definedName>
    <definedName name="___________________________________rr3">[7]v!$A$2:$E$51</definedName>
    <definedName name="___________________________________rrr1">[7]r!$B$1:$I$145</definedName>
    <definedName name="___________________________________ss12">[8]rdamdata!$J$8</definedName>
    <definedName name="___________________________________ss20">[8]rdamdata!$J$7</definedName>
    <definedName name="___________________________________ss40">[8]rdamdata!$J$6</definedName>
    <definedName name="__________________________________bla1">[1]leads!$H$7</definedName>
    <definedName name="__________________________________can430">40.73</definedName>
    <definedName name="__________________________________can435">43.3</definedName>
    <definedName name="__________________________________cur1">[2]r!$F$30</definedName>
    <definedName name="__________________________________knr2">#REF!</definedName>
    <definedName name="__________________________________l1">[3]leads!$A$3:$E$108</definedName>
    <definedName name="__________________________________l2">[2]r!$F$29</definedName>
    <definedName name="__________________________________l4">[4]Sheet1!$W$2:$Y$103</definedName>
    <definedName name="__________________________________l6">[2]r!$F$4</definedName>
    <definedName name="__________________________________l7">[5]r!$F$4</definedName>
    <definedName name="__________________________________l8">[2]r!$F$2</definedName>
    <definedName name="__________________________________l9">[2]r!$F$3</definedName>
    <definedName name="__________________________________mm1">[6]r!$F$4</definedName>
    <definedName name="__________________________________mm11">[2]r!$F$4</definedName>
    <definedName name="__________________________________mm111">[5]r!$F$4</definedName>
    <definedName name="__________________________________pc2">#REF!</definedName>
    <definedName name="__________________________________pv2">#REF!</definedName>
    <definedName name="__________________________________rr3">[7]v!$A$2:$E$51</definedName>
    <definedName name="__________________________________rrr1">[7]r!$B$1:$I$145</definedName>
    <definedName name="__________________________________ss12">[8]rdamdata!$J$8</definedName>
    <definedName name="__________________________________ss20">[8]rdamdata!$J$7</definedName>
    <definedName name="__________________________________ss40">[8]rdamdata!$J$6</definedName>
    <definedName name="_________________________________bla1">[1]leads!$H$7</definedName>
    <definedName name="_________________________________can430">40.73</definedName>
    <definedName name="_________________________________can435">43.3</definedName>
    <definedName name="_________________________________cur1">[2]r!$F$30</definedName>
    <definedName name="_________________________________knr2">#REF!</definedName>
    <definedName name="_________________________________l1">[3]leads!$A$3:$E$108</definedName>
    <definedName name="_________________________________l2">[2]r!$F$29</definedName>
    <definedName name="_________________________________l4">[4]Sheet1!$W$2:$Y$103</definedName>
    <definedName name="_________________________________l6">[2]r!$F$4</definedName>
    <definedName name="_________________________________l7">[5]r!$F$4</definedName>
    <definedName name="_________________________________l8">[2]r!$F$2</definedName>
    <definedName name="_________________________________l9">[2]r!$F$3</definedName>
    <definedName name="_________________________________mm1">[6]r!$F$4</definedName>
    <definedName name="_________________________________mm11">[2]r!$F$4</definedName>
    <definedName name="_________________________________mm111">[5]r!$F$4</definedName>
    <definedName name="_________________________________pc2">#REF!</definedName>
    <definedName name="_________________________________pv2">#REF!</definedName>
    <definedName name="_________________________________rr3">[7]v!$A$2:$E$51</definedName>
    <definedName name="_________________________________rrr1">[7]r!$B$1:$I$145</definedName>
    <definedName name="_________________________________ss12">[8]rdamdata!$J$8</definedName>
    <definedName name="_________________________________ss20">[8]rdamdata!$J$7</definedName>
    <definedName name="_________________________________ss40">[8]rdamdata!$J$6</definedName>
    <definedName name="________________________________bla1">[1]leads!$H$7</definedName>
    <definedName name="________________________________BSG100">#REF!</definedName>
    <definedName name="________________________________BSG150">#REF!</definedName>
    <definedName name="________________________________BSG5">#REF!</definedName>
    <definedName name="________________________________BSG75">#REF!</definedName>
    <definedName name="________________________________BTC13">#REF!</definedName>
    <definedName name="________________________________BTC14">#REF!</definedName>
    <definedName name="________________________________BTC15">#REF!</definedName>
    <definedName name="________________________________BTC16">#REF!</definedName>
    <definedName name="________________________________BTC17">#REF!</definedName>
    <definedName name="________________________________BTC18">#REF!</definedName>
    <definedName name="________________________________BTC19">#REF!</definedName>
    <definedName name="________________________________BTC20">#REF!</definedName>
    <definedName name="________________________________BTC21">#REF!</definedName>
    <definedName name="________________________________BTC22">#REF!</definedName>
    <definedName name="________________________________BTC23">#REF!</definedName>
    <definedName name="________________________________BTC24">#REF!</definedName>
    <definedName name="________________________________BTR13">#REF!</definedName>
    <definedName name="________________________________BTR14">#REF!</definedName>
    <definedName name="________________________________BTR15">#REF!</definedName>
    <definedName name="________________________________BTR16">#REF!</definedName>
    <definedName name="________________________________BTR17">#REF!</definedName>
    <definedName name="________________________________BTR18">#REF!</definedName>
    <definedName name="________________________________BTR19">#REF!</definedName>
    <definedName name="________________________________BTR20">#REF!</definedName>
    <definedName name="________________________________BTR21">#REF!</definedName>
    <definedName name="________________________________BTR22">#REF!</definedName>
    <definedName name="________________________________BTR23">#REF!</definedName>
    <definedName name="________________________________BTR24">#REF!</definedName>
    <definedName name="________________________________BTS13">#REF!</definedName>
    <definedName name="________________________________BTS14">#REF!</definedName>
    <definedName name="________________________________BTS15">#REF!</definedName>
    <definedName name="________________________________BTS16">#REF!</definedName>
    <definedName name="________________________________BTS17">#REF!</definedName>
    <definedName name="________________________________BTS18">#REF!</definedName>
    <definedName name="________________________________BTS19">#REF!</definedName>
    <definedName name="________________________________BTS20">#REF!</definedName>
    <definedName name="________________________________BTS21">#REF!</definedName>
    <definedName name="________________________________BTS22">#REF!</definedName>
    <definedName name="________________________________BTS23">#REF!</definedName>
    <definedName name="________________________________BTS24">#REF!</definedName>
    <definedName name="________________________________can430">40.73</definedName>
    <definedName name="________________________________can435">43.3</definedName>
    <definedName name="________________________________cur1">[2]r!$F$30</definedName>
    <definedName name="________________________________GBS113">#REF!</definedName>
    <definedName name="________________________________GBS114">#REF!</definedName>
    <definedName name="________________________________GBS115">#REF!</definedName>
    <definedName name="________________________________GBS116">#REF!</definedName>
    <definedName name="________________________________GBS117">#REF!</definedName>
    <definedName name="________________________________GBS118">#REF!</definedName>
    <definedName name="________________________________GBS119">#REF!</definedName>
    <definedName name="________________________________GBS120">#REF!</definedName>
    <definedName name="________________________________GBS121">#REF!</definedName>
    <definedName name="________________________________GBS122">#REF!</definedName>
    <definedName name="________________________________GBS123">#REF!</definedName>
    <definedName name="________________________________GBS124">#REF!</definedName>
    <definedName name="________________________________GBS213">#REF!</definedName>
    <definedName name="________________________________GBS214">#REF!</definedName>
    <definedName name="________________________________GBS215">#REF!</definedName>
    <definedName name="________________________________GBS216">#REF!</definedName>
    <definedName name="________________________________GBS217">#REF!</definedName>
    <definedName name="________________________________GBS218">#REF!</definedName>
    <definedName name="________________________________GBS219">#REF!</definedName>
    <definedName name="________________________________GBS220">#REF!</definedName>
    <definedName name="________________________________GBS221">#REF!</definedName>
    <definedName name="________________________________GBS222">#REF!</definedName>
    <definedName name="________________________________GBS223">#REF!</definedName>
    <definedName name="________________________________GBS224">#REF!</definedName>
    <definedName name="________________________________knr2">#REF!</definedName>
    <definedName name="________________________________l1">[3]leads!$A$3:$E$108</definedName>
    <definedName name="________________________________l2">[2]r!$F$29</definedName>
    <definedName name="________________________________l4">[4]Sheet1!$W$2:$Y$103</definedName>
    <definedName name="________________________________l6">[2]r!$F$4</definedName>
    <definedName name="________________________________l7">[5]r!$F$4</definedName>
    <definedName name="________________________________l8">[2]r!$F$2</definedName>
    <definedName name="________________________________l9">[2]r!$F$3</definedName>
    <definedName name="________________________________ML213">#REF!</definedName>
    <definedName name="________________________________ML214">#REF!</definedName>
    <definedName name="________________________________ML215">#REF!</definedName>
    <definedName name="________________________________ML216">#REF!</definedName>
    <definedName name="________________________________ML217">#REF!</definedName>
    <definedName name="________________________________ML218">#REF!</definedName>
    <definedName name="________________________________ML219">#REF!</definedName>
    <definedName name="________________________________ML220">#REF!</definedName>
    <definedName name="________________________________ML221">#REF!</definedName>
    <definedName name="________________________________ML222">#REF!</definedName>
    <definedName name="________________________________ML223">#REF!</definedName>
    <definedName name="________________________________ML224">#REF!</definedName>
    <definedName name="________________________________ML313">#REF!</definedName>
    <definedName name="________________________________ML314">#REF!</definedName>
    <definedName name="________________________________ML315">#REF!</definedName>
    <definedName name="________________________________ML316">#REF!</definedName>
    <definedName name="________________________________ML317">#REF!</definedName>
    <definedName name="________________________________ML318">#REF!</definedName>
    <definedName name="________________________________ML319">#REF!</definedName>
    <definedName name="________________________________ML320">#REF!</definedName>
    <definedName name="________________________________ML321">#REF!</definedName>
    <definedName name="________________________________ML322">#REF!</definedName>
    <definedName name="________________________________ML323">#REF!</definedName>
    <definedName name="________________________________ML324">#REF!</definedName>
    <definedName name="________________________________mm1">[6]r!$F$4</definedName>
    <definedName name="________________________________mm11">[2]r!$F$4</definedName>
    <definedName name="________________________________mm111">[5]r!$F$4</definedName>
    <definedName name="________________________________PC13">#REF!</definedName>
    <definedName name="________________________________PC14">#REF!</definedName>
    <definedName name="________________________________PC15">#REF!</definedName>
    <definedName name="________________________________PC16">#REF!</definedName>
    <definedName name="________________________________PC17">#REF!</definedName>
    <definedName name="________________________________PC18">#REF!</definedName>
    <definedName name="________________________________PC19">#REF!</definedName>
    <definedName name="________________________________pc2">#REF!</definedName>
    <definedName name="________________________________PC20">#REF!</definedName>
    <definedName name="________________________________PC21">#REF!</definedName>
    <definedName name="________________________________PC22">#REF!</definedName>
    <definedName name="________________________________PC23">#REF!</definedName>
    <definedName name="________________________________PC24">#REF!</definedName>
    <definedName name="________________________________pv2">#REF!</definedName>
    <definedName name="________________________________rr3">[7]v!$A$2:$E$51</definedName>
    <definedName name="________________________________rrr1">[7]r!$B$1:$I$145</definedName>
    <definedName name="________________________________ss12">[8]rdamdata!$J$8</definedName>
    <definedName name="________________________________ss20">[8]rdamdata!$J$7</definedName>
    <definedName name="________________________________ss40">[8]rdamdata!$J$6</definedName>
    <definedName name="_______________________________bla1">[1]leads!$H$7</definedName>
    <definedName name="_______________________________BSG100">#REF!</definedName>
    <definedName name="_______________________________BSG150">#REF!</definedName>
    <definedName name="_______________________________BSG5">#REF!</definedName>
    <definedName name="_______________________________BSG75">#REF!</definedName>
    <definedName name="_______________________________BTC13">#REF!</definedName>
    <definedName name="_______________________________BTC14">#REF!</definedName>
    <definedName name="_______________________________BTC15">#REF!</definedName>
    <definedName name="_______________________________BTC16">#REF!</definedName>
    <definedName name="_______________________________BTC17">#REF!</definedName>
    <definedName name="_______________________________BTC18">#REF!</definedName>
    <definedName name="_______________________________BTC19">#REF!</definedName>
    <definedName name="_______________________________BTC20">#REF!</definedName>
    <definedName name="_______________________________BTC21">#REF!</definedName>
    <definedName name="_______________________________BTC22">#REF!</definedName>
    <definedName name="_______________________________BTC23">#REF!</definedName>
    <definedName name="_______________________________BTC24">#REF!</definedName>
    <definedName name="_______________________________BTR13">#REF!</definedName>
    <definedName name="_______________________________BTR14">#REF!</definedName>
    <definedName name="_______________________________BTR15">#REF!</definedName>
    <definedName name="_______________________________BTR16">#REF!</definedName>
    <definedName name="_______________________________BTR17">#REF!</definedName>
    <definedName name="_______________________________BTR18">#REF!</definedName>
    <definedName name="_______________________________BTR19">#REF!</definedName>
    <definedName name="_______________________________BTR20">#REF!</definedName>
    <definedName name="_______________________________BTR21">#REF!</definedName>
    <definedName name="_______________________________BTR22">#REF!</definedName>
    <definedName name="_______________________________BTR23">#REF!</definedName>
    <definedName name="_______________________________BTR24">#REF!</definedName>
    <definedName name="_______________________________BTS13">#REF!</definedName>
    <definedName name="_______________________________BTS14">#REF!</definedName>
    <definedName name="_______________________________BTS15">#REF!</definedName>
    <definedName name="_______________________________BTS16">#REF!</definedName>
    <definedName name="_______________________________BTS17">#REF!</definedName>
    <definedName name="_______________________________BTS18">#REF!</definedName>
    <definedName name="_______________________________BTS19">#REF!</definedName>
    <definedName name="_______________________________BTS20">#REF!</definedName>
    <definedName name="_______________________________BTS21">#REF!</definedName>
    <definedName name="_______________________________BTS22">#REF!</definedName>
    <definedName name="_______________________________BTS23">#REF!</definedName>
    <definedName name="_______________________________BTS24">#REF!</definedName>
    <definedName name="_______________________________can430">40.73</definedName>
    <definedName name="_______________________________can435">43.3</definedName>
    <definedName name="_______________________________cur1">[2]r!$F$30</definedName>
    <definedName name="_______________________________GBS113">#REF!</definedName>
    <definedName name="_______________________________GBS114">#REF!</definedName>
    <definedName name="_______________________________GBS115">#REF!</definedName>
    <definedName name="_______________________________GBS116">#REF!</definedName>
    <definedName name="_______________________________GBS117">#REF!</definedName>
    <definedName name="_______________________________GBS118">#REF!</definedName>
    <definedName name="_______________________________GBS119">#REF!</definedName>
    <definedName name="_______________________________GBS120">#REF!</definedName>
    <definedName name="_______________________________GBS121">#REF!</definedName>
    <definedName name="_______________________________GBS122">#REF!</definedName>
    <definedName name="_______________________________GBS123">#REF!</definedName>
    <definedName name="_______________________________GBS124">#REF!</definedName>
    <definedName name="_______________________________GBS213">#REF!</definedName>
    <definedName name="_______________________________GBS214">#REF!</definedName>
    <definedName name="_______________________________GBS215">#REF!</definedName>
    <definedName name="_______________________________GBS216">#REF!</definedName>
    <definedName name="_______________________________GBS217">#REF!</definedName>
    <definedName name="_______________________________GBS218">#REF!</definedName>
    <definedName name="_______________________________GBS219">#REF!</definedName>
    <definedName name="_______________________________GBS220">#REF!</definedName>
    <definedName name="_______________________________GBS221">#REF!</definedName>
    <definedName name="_______________________________GBS222">#REF!</definedName>
    <definedName name="_______________________________GBS223">#REF!</definedName>
    <definedName name="_______________________________GBS224">#REF!</definedName>
    <definedName name="_______________________________knr2">#REF!</definedName>
    <definedName name="_______________________________l1">[3]leads!$A$3:$E$108</definedName>
    <definedName name="_______________________________l2">[2]r!$F$29</definedName>
    <definedName name="_______________________________l4">[4]Sheet1!$W$2:$Y$103</definedName>
    <definedName name="_______________________________l6">[2]r!$F$4</definedName>
    <definedName name="_______________________________l7">[5]r!$F$4</definedName>
    <definedName name="_______________________________l8">[2]r!$F$2</definedName>
    <definedName name="_______________________________l9">[2]r!$F$3</definedName>
    <definedName name="_______________________________ML213">#REF!</definedName>
    <definedName name="_______________________________ML214">#REF!</definedName>
    <definedName name="_______________________________ML215">#REF!</definedName>
    <definedName name="_______________________________ML216">#REF!</definedName>
    <definedName name="_______________________________ML217">#REF!</definedName>
    <definedName name="_______________________________ML218">#REF!</definedName>
    <definedName name="_______________________________ML219">#REF!</definedName>
    <definedName name="_______________________________ML220">#REF!</definedName>
    <definedName name="_______________________________ML221">#REF!</definedName>
    <definedName name="_______________________________ML222">#REF!</definedName>
    <definedName name="_______________________________ML223">#REF!</definedName>
    <definedName name="_______________________________ML224">#REF!</definedName>
    <definedName name="_______________________________ML313">#REF!</definedName>
    <definedName name="_______________________________ML314">#REF!</definedName>
    <definedName name="_______________________________ML315">#REF!</definedName>
    <definedName name="_______________________________ML316">#REF!</definedName>
    <definedName name="_______________________________ML317">#REF!</definedName>
    <definedName name="_______________________________ML318">#REF!</definedName>
    <definedName name="_______________________________ML319">#REF!</definedName>
    <definedName name="_______________________________ML320">#REF!</definedName>
    <definedName name="_______________________________ML321">#REF!</definedName>
    <definedName name="_______________________________ML322">#REF!</definedName>
    <definedName name="_______________________________ML323">#REF!</definedName>
    <definedName name="_______________________________ML324">#REF!</definedName>
    <definedName name="_______________________________mm1">[6]r!$F$4</definedName>
    <definedName name="_______________________________mm11">[2]r!$F$4</definedName>
    <definedName name="_______________________________mm111">[5]r!$F$4</definedName>
    <definedName name="_______________________________PC13">#REF!</definedName>
    <definedName name="_______________________________PC14">#REF!</definedName>
    <definedName name="_______________________________PC15">#REF!</definedName>
    <definedName name="_______________________________PC16">#REF!</definedName>
    <definedName name="_______________________________PC17">#REF!</definedName>
    <definedName name="_______________________________PC18">#REF!</definedName>
    <definedName name="_______________________________PC19">#REF!</definedName>
    <definedName name="_______________________________pc2">#REF!</definedName>
    <definedName name="_______________________________PC20">#REF!</definedName>
    <definedName name="_______________________________PC21">#REF!</definedName>
    <definedName name="_______________________________PC22">#REF!</definedName>
    <definedName name="_______________________________PC23">#REF!</definedName>
    <definedName name="_______________________________PC24">#REF!</definedName>
    <definedName name="_______________________________pv2">#REF!</definedName>
    <definedName name="_______________________________rr3">[7]v!$A$2:$E$51</definedName>
    <definedName name="_______________________________rrr1">[7]r!$B$1:$I$145</definedName>
    <definedName name="_______________________________ss12">[8]rdamdata!$J$8</definedName>
    <definedName name="_______________________________ss20">[8]rdamdata!$J$7</definedName>
    <definedName name="_______________________________ss40">[8]rdamdata!$J$6</definedName>
    <definedName name="______________________________bla1">[1]leads!$H$7</definedName>
    <definedName name="______________________________BSG100">#REF!</definedName>
    <definedName name="______________________________BSG150">#REF!</definedName>
    <definedName name="______________________________BSG5">#REF!</definedName>
    <definedName name="______________________________BSG75">#REF!</definedName>
    <definedName name="______________________________BTC13">#REF!</definedName>
    <definedName name="______________________________BTC14">#REF!</definedName>
    <definedName name="______________________________BTC15">#REF!</definedName>
    <definedName name="______________________________BTC16">#REF!</definedName>
    <definedName name="______________________________BTC17">#REF!</definedName>
    <definedName name="______________________________BTC18">#REF!</definedName>
    <definedName name="______________________________BTC19">#REF!</definedName>
    <definedName name="______________________________BTC20">#REF!</definedName>
    <definedName name="______________________________BTC21">#REF!</definedName>
    <definedName name="______________________________BTC22">#REF!</definedName>
    <definedName name="______________________________BTC23">#REF!</definedName>
    <definedName name="______________________________BTC24">#REF!</definedName>
    <definedName name="______________________________BTR13">#REF!</definedName>
    <definedName name="______________________________BTR14">#REF!</definedName>
    <definedName name="______________________________BTR15">#REF!</definedName>
    <definedName name="______________________________BTR16">#REF!</definedName>
    <definedName name="______________________________BTR17">#REF!</definedName>
    <definedName name="______________________________BTR18">#REF!</definedName>
    <definedName name="______________________________BTR19">#REF!</definedName>
    <definedName name="______________________________BTR20">#REF!</definedName>
    <definedName name="______________________________BTR21">#REF!</definedName>
    <definedName name="______________________________BTR22">#REF!</definedName>
    <definedName name="______________________________BTR23">#REF!</definedName>
    <definedName name="______________________________BTR24">#REF!</definedName>
    <definedName name="______________________________BTS13">#REF!</definedName>
    <definedName name="______________________________BTS14">#REF!</definedName>
    <definedName name="______________________________BTS15">#REF!</definedName>
    <definedName name="______________________________BTS16">#REF!</definedName>
    <definedName name="______________________________BTS17">#REF!</definedName>
    <definedName name="______________________________BTS18">#REF!</definedName>
    <definedName name="______________________________BTS19">#REF!</definedName>
    <definedName name="______________________________BTS20">#REF!</definedName>
    <definedName name="______________________________BTS21">#REF!</definedName>
    <definedName name="______________________________BTS22">#REF!</definedName>
    <definedName name="______________________________BTS23">#REF!</definedName>
    <definedName name="______________________________BTS24">#REF!</definedName>
    <definedName name="______________________________can430">40.73</definedName>
    <definedName name="______________________________can435">43.3</definedName>
    <definedName name="______________________________cur1">[2]r!$F$30</definedName>
    <definedName name="______________________________GBS113">#REF!</definedName>
    <definedName name="______________________________GBS114">#REF!</definedName>
    <definedName name="______________________________GBS115">#REF!</definedName>
    <definedName name="______________________________GBS116">#REF!</definedName>
    <definedName name="______________________________GBS117">#REF!</definedName>
    <definedName name="______________________________GBS118">#REF!</definedName>
    <definedName name="______________________________GBS119">#REF!</definedName>
    <definedName name="______________________________GBS120">#REF!</definedName>
    <definedName name="______________________________GBS121">#REF!</definedName>
    <definedName name="______________________________GBS122">#REF!</definedName>
    <definedName name="______________________________GBS123">#REF!</definedName>
    <definedName name="______________________________GBS124">#REF!</definedName>
    <definedName name="______________________________GBS213">#REF!</definedName>
    <definedName name="______________________________GBS214">#REF!</definedName>
    <definedName name="______________________________GBS215">#REF!</definedName>
    <definedName name="______________________________GBS216">#REF!</definedName>
    <definedName name="______________________________GBS217">#REF!</definedName>
    <definedName name="______________________________GBS218">#REF!</definedName>
    <definedName name="______________________________GBS219">#REF!</definedName>
    <definedName name="______________________________GBS220">#REF!</definedName>
    <definedName name="______________________________GBS221">#REF!</definedName>
    <definedName name="______________________________GBS222">#REF!</definedName>
    <definedName name="______________________________GBS223">#REF!</definedName>
    <definedName name="______________________________GBS224">#REF!</definedName>
    <definedName name="______________________________knr2">#REF!</definedName>
    <definedName name="______________________________l1">[3]leads!$A$3:$E$108</definedName>
    <definedName name="______________________________l2">[2]r!$F$29</definedName>
    <definedName name="______________________________l4">[4]Sheet1!$W$2:$Y$103</definedName>
    <definedName name="______________________________l6">[2]r!$F$4</definedName>
    <definedName name="______________________________l7">[5]r!$F$4</definedName>
    <definedName name="______________________________l8">[2]r!$F$2</definedName>
    <definedName name="______________________________l9">[2]r!$F$3</definedName>
    <definedName name="______________________________MA2">#REF!</definedName>
    <definedName name="______________________________Met22">#REF!</definedName>
    <definedName name="______________________________Met45">#REF!</definedName>
    <definedName name="______________________________MEt55">#REF!</definedName>
    <definedName name="______________________________Met63">#REF!</definedName>
    <definedName name="______________________________ML213">#REF!</definedName>
    <definedName name="______________________________ML214">#REF!</definedName>
    <definedName name="______________________________ML215">#REF!</definedName>
    <definedName name="______________________________ML216">#REF!</definedName>
    <definedName name="______________________________ML217">#REF!</definedName>
    <definedName name="______________________________ML218">#REF!</definedName>
    <definedName name="______________________________ML219">#REF!</definedName>
    <definedName name="______________________________ML220">#REF!</definedName>
    <definedName name="______________________________ML221">#REF!</definedName>
    <definedName name="______________________________ML222">#REF!</definedName>
    <definedName name="______________________________ML223">#REF!</definedName>
    <definedName name="______________________________ML224">#REF!</definedName>
    <definedName name="______________________________ML313">#REF!</definedName>
    <definedName name="______________________________ML314">#REF!</definedName>
    <definedName name="______________________________ML315">#REF!</definedName>
    <definedName name="______________________________ML316">#REF!</definedName>
    <definedName name="______________________________ML317">#REF!</definedName>
    <definedName name="______________________________ML318">#REF!</definedName>
    <definedName name="______________________________ML319">#REF!</definedName>
    <definedName name="______________________________ML320">#REF!</definedName>
    <definedName name="______________________________ML321">#REF!</definedName>
    <definedName name="______________________________ML322">#REF!</definedName>
    <definedName name="______________________________ML323">#REF!</definedName>
    <definedName name="______________________________ML324">#REF!</definedName>
    <definedName name="______________________________mm1">[6]r!$F$4</definedName>
    <definedName name="______________________________mm1000">#REF!</definedName>
    <definedName name="______________________________mm11">[2]r!$F$4</definedName>
    <definedName name="______________________________mm111">[5]r!$F$4</definedName>
    <definedName name="______________________________mm600">#REF!</definedName>
    <definedName name="______________________________mm800">#REF!</definedName>
    <definedName name="______________________________PC13">#REF!</definedName>
    <definedName name="______________________________PC14">#REF!</definedName>
    <definedName name="______________________________PC15">#REF!</definedName>
    <definedName name="______________________________PC16">#REF!</definedName>
    <definedName name="______________________________PC17">#REF!</definedName>
    <definedName name="______________________________PC18">#REF!</definedName>
    <definedName name="______________________________PC19">#REF!</definedName>
    <definedName name="______________________________pc2">#REF!</definedName>
    <definedName name="______________________________PC20">#REF!</definedName>
    <definedName name="______________________________PC21">#REF!</definedName>
    <definedName name="______________________________PC22">#REF!</definedName>
    <definedName name="______________________________PC23">#REF!</definedName>
    <definedName name="______________________________PC24">#REF!</definedName>
    <definedName name="______________________________pv2">#REF!</definedName>
    <definedName name="______________________________rr3">[7]v!$A$2:$E$51</definedName>
    <definedName name="______________________________rrr1">[7]r!$B$1:$I$145</definedName>
    <definedName name="______________________________ss12">[8]rdamdata!$J$8</definedName>
    <definedName name="______________________________ss20">[8]rdamdata!$J$7</definedName>
    <definedName name="______________________________ss40">[8]rdamdata!$J$6</definedName>
    <definedName name="_____________________________bla1">[1]leads!$H$7</definedName>
    <definedName name="_____________________________BSG100">#REF!</definedName>
    <definedName name="_____________________________BSG150">#REF!</definedName>
    <definedName name="_____________________________BSG5">#REF!</definedName>
    <definedName name="_____________________________BSG75">#REF!</definedName>
    <definedName name="_____________________________BTC13">#REF!</definedName>
    <definedName name="_____________________________BTC14">#REF!</definedName>
    <definedName name="_____________________________BTC15">#REF!</definedName>
    <definedName name="_____________________________BTC16">#REF!</definedName>
    <definedName name="_____________________________BTC17">#REF!</definedName>
    <definedName name="_____________________________BTC18">#REF!</definedName>
    <definedName name="_____________________________BTC19">#REF!</definedName>
    <definedName name="_____________________________BTC20">#REF!</definedName>
    <definedName name="_____________________________BTC21">#REF!</definedName>
    <definedName name="_____________________________BTC22">#REF!</definedName>
    <definedName name="_____________________________BTC23">#REF!</definedName>
    <definedName name="_____________________________BTC24">#REF!</definedName>
    <definedName name="_____________________________BTR13">#REF!</definedName>
    <definedName name="_____________________________BTR14">#REF!</definedName>
    <definedName name="_____________________________BTR15">#REF!</definedName>
    <definedName name="_____________________________BTR16">#REF!</definedName>
    <definedName name="_____________________________BTR17">#REF!</definedName>
    <definedName name="_____________________________BTR18">#REF!</definedName>
    <definedName name="_____________________________BTR19">#REF!</definedName>
    <definedName name="_____________________________BTR20">#REF!</definedName>
    <definedName name="_____________________________BTR21">#REF!</definedName>
    <definedName name="_____________________________BTR22">#REF!</definedName>
    <definedName name="_____________________________BTR23">#REF!</definedName>
    <definedName name="_____________________________BTR24">#REF!</definedName>
    <definedName name="_____________________________BTS13">#REF!</definedName>
    <definedName name="_____________________________BTS14">#REF!</definedName>
    <definedName name="_____________________________BTS15">#REF!</definedName>
    <definedName name="_____________________________BTS16">#REF!</definedName>
    <definedName name="_____________________________BTS17">#REF!</definedName>
    <definedName name="_____________________________BTS18">#REF!</definedName>
    <definedName name="_____________________________BTS19">#REF!</definedName>
    <definedName name="_____________________________BTS20">#REF!</definedName>
    <definedName name="_____________________________BTS21">#REF!</definedName>
    <definedName name="_____________________________BTS22">#REF!</definedName>
    <definedName name="_____________________________BTS23">#REF!</definedName>
    <definedName name="_____________________________BTS24">#REF!</definedName>
    <definedName name="_____________________________can430">40.73</definedName>
    <definedName name="_____________________________can435">43.3</definedName>
    <definedName name="_____________________________cur1">[2]r!$F$30</definedName>
    <definedName name="_____________________________GBS113">#REF!</definedName>
    <definedName name="_____________________________GBS114">#REF!</definedName>
    <definedName name="_____________________________GBS115">#REF!</definedName>
    <definedName name="_____________________________GBS116">#REF!</definedName>
    <definedName name="_____________________________GBS117">#REF!</definedName>
    <definedName name="_____________________________GBS118">#REF!</definedName>
    <definedName name="_____________________________GBS119">#REF!</definedName>
    <definedName name="_____________________________GBS120">#REF!</definedName>
    <definedName name="_____________________________GBS121">#REF!</definedName>
    <definedName name="_____________________________GBS122">#REF!</definedName>
    <definedName name="_____________________________GBS123">#REF!</definedName>
    <definedName name="_____________________________GBS124">#REF!</definedName>
    <definedName name="_____________________________GBS213">#REF!</definedName>
    <definedName name="_____________________________GBS214">#REF!</definedName>
    <definedName name="_____________________________GBS215">#REF!</definedName>
    <definedName name="_____________________________GBS216">#REF!</definedName>
    <definedName name="_____________________________GBS217">#REF!</definedName>
    <definedName name="_____________________________GBS218">#REF!</definedName>
    <definedName name="_____________________________GBS219">#REF!</definedName>
    <definedName name="_____________________________GBS220">#REF!</definedName>
    <definedName name="_____________________________GBS221">#REF!</definedName>
    <definedName name="_____________________________GBS222">#REF!</definedName>
    <definedName name="_____________________________GBS223">#REF!</definedName>
    <definedName name="_____________________________GBS224">#REF!</definedName>
    <definedName name="_____________________________knr2">#REF!</definedName>
    <definedName name="_____________________________l1">[3]leads!$A$3:$E$108</definedName>
    <definedName name="_____________________________l2">[2]r!$F$29</definedName>
    <definedName name="_____________________________l4">[4]Sheet1!$W$2:$Y$103</definedName>
    <definedName name="_____________________________l6">[2]r!$F$4</definedName>
    <definedName name="_____________________________l7">[5]r!$F$4</definedName>
    <definedName name="_____________________________l8">[2]r!$F$2</definedName>
    <definedName name="_____________________________l9">[2]r!$F$3</definedName>
    <definedName name="_____________________________MA1">#REF!</definedName>
    <definedName name="_____________________________MA2">#REF!</definedName>
    <definedName name="_____________________________Met22">#REF!</definedName>
    <definedName name="_____________________________Met45">#REF!</definedName>
    <definedName name="_____________________________MEt55">#REF!</definedName>
    <definedName name="_____________________________Met63">#REF!</definedName>
    <definedName name="_____________________________ML213">#REF!</definedName>
    <definedName name="_____________________________ML214">#REF!</definedName>
    <definedName name="_____________________________ML215">#REF!</definedName>
    <definedName name="_____________________________ML216">#REF!</definedName>
    <definedName name="_____________________________ML217">#REF!</definedName>
    <definedName name="_____________________________ML218">#REF!</definedName>
    <definedName name="_____________________________ML219">#REF!</definedName>
    <definedName name="_____________________________ML220">#REF!</definedName>
    <definedName name="_____________________________ML221">#REF!</definedName>
    <definedName name="_____________________________ML222">#REF!</definedName>
    <definedName name="_____________________________ML223">#REF!</definedName>
    <definedName name="_____________________________ML224">#REF!</definedName>
    <definedName name="_____________________________ML313">#REF!</definedName>
    <definedName name="_____________________________ML314">#REF!</definedName>
    <definedName name="_____________________________ML315">#REF!</definedName>
    <definedName name="_____________________________ML316">#REF!</definedName>
    <definedName name="_____________________________ML317">#REF!</definedName>
    <definedName name="_____________________________ML318">#REF!</definedName>
    <definedName name="_____________________________ML319">#REF!</definedName>
    <definedName name="_____________________________ML320">#REF!</definedName>
    <definedName name="_____________________________ML321">#REF!</definedName>
    <definedName name="_____________________________ML322">#REF!</definedName>
    <definedName name="_____________________________ML323">#REF!</definedName>
    <definedName name="_____________________________ML324">#REF!</definedName>
    <definedName name="_____________________________mm1">[6]r!$F$4</definedName>
    <definedName name="_____________________________mm1000">#REF!</definedName>
    <definedName name="_____________________________mm11">[2]r!$F$4</definedName>
    <definedName name="_____________________________mm111">[5]r!$F$4</definedName>
    <definedName name="_____________________________mm600">#REF!</definedName>
    <definedName name="_____________________________mm800">#REF!</definedName>
    <definedName name="_____________________________PC13">#REF!</definedName>
    <definedName name="_____________________________PC14">#REF!</definedName>
    <definedName name="_____________________________PC15">#REF!</definedName>
    <definedName name="_____________________________PC16">#REF!</definedName>
    <definedName name="_____________________________PC17">#REF!</definedName>
    <definedName name="_____________________________PC18">#REF!</definedName>
    <definedName name="_____________________________PC19">#REF!</definedName>
    <definedName name="_____________________________pc2">#REF!</definedName>
    <definedName name="_____________________________PC20">#REF!</definedName>
    <definedName name="_____________________________PC21">#REF!</definedName>
    <definedName name="_____________________________PC22">#REF!</definedName>
    <definedName name="_____________________________PC23">#REF!</definedName>
    <definedName name="_____________________________PC24">#REF!</definedName>
    <definedName name="_____________________________pv2">#REF!</definedName>
    <definedName name="_____________________________rr3">[7]v!$A$2:$E$51</definedName>
    <definedName name="_____________________________rrr1">[7]r!$B$1:$I$145</definedName>
    <definedName name="_____________________________ss12">[8]rdamdata!$J$8</definedName>
    <definedName name="_____________________________ss20">[8]rdamdata!$J$7</definedName>
    <definedName name="_____________________________ss40">[8]rdamdata!$J$6</definedName>
    <definedName name="____________________________bla1">[1]leads!$H$7</definedName>
    <definedName name="____________________________BSG100">#REF!</definedName>
    <definedName name="____________________________BSG150">#REF!</definedName>
    <definedName name="____________________________BSG5">#REF!</definedName>
    <definedName name="____________________________BSG75">#REF!</definedName>
    <definedName name="____________________________BTC13">#REF!</definedName>
    <definedName name="____________________________BTC14">#REF!</definedName>
    <definedName name="____________________________BTC15">#REF!</definedName>
    <definedName name="____________________________BTC16">#REF!</definedName>
    <definedName name="____________________________BTC17">#REF!</definedName>
    <definedName name="____________________________BTC18">#REF!</definedName>
    <definedName name="____________________________BTC19">#REF!</definedName>
    <definedName name="____________________________BTC20">#REF!</definedName>
    <definedName name="____________________________BTC21">#REF!</definedName>
    <definedName name="____________________________BTC22">#REF!</definedName>
    <definedName name="____________________________BTC23">#REF!</definedName>
    <definedName name="____________________________BTC24">#REF!</definedName>
    <definedName name="____________________________BTR13">#REF!</definedName>
    <definedName name="____________________________BTR14">#REF!</definedName>
    <definedName name="____________________________BTR15">#REF!</definedName>
    <definedName name="____________________________BTR16">#REF!</definedName>
    <definedName name="____________________________BTR17">#REF!</definedName>
    <definedName name="____________________________BTR18">#REF!</definedName>
    <definedName name="____________________________BTR19">#REF!</definedName>
    <definedName name="____________________________BTR20">#REF!</definedName>
    <definedName name="____________________________BTR21">#REF!</definedName>
    <definedName name="____________________________BTR22">#REF!</definedName>
    <definedName name="____________________________BTR23">#REF!</definedName>
    <definedName name="____________________________BTR24">#REF!</definedName>
    <definedName name="____________________________BTS13">#REF!</definedName>
    <definedName name="____________________________BTS14">#REF!</definedName>
    <definedName name="____________________________BTS15">#REF!</definedName>
    <definedName name="____________________________BTS16">#REF!</definedName>
    <definedName name="____________________________BTS17">#REF!</definedName>
    <definedName name="____________________________BTS18">#REF!</definedName>
    <definedName name="____________________________BTS19">#REF!</definedName>
    <definedName name="____________________________BTS20">#REF!</definedName>
    <definedName name="____________________________BTS21">#REF!</definedName>
    <definedName name="____________________________BTS22">#REF!</definedName>
    <definedName name="____________________________BTS23">#REF!</definedName>
    <definedName name="____________________________BTS24">#REF!</definedName>
    <definedName name="____________________________can430">40.73</definedName>
    <definedName name="____________________________can435">43.3</definedName>
    <definedName name="____________________________cur1">[2]r!$F$30</definedName>
    <definedName name="____________________________GBS113">#REF!</definedName>
    <definedName name="____________________________GBS114">#REF!</definedName>
    <definedName name="____________________________GBS115">#REF!</definedName>
    <definedName name="____________________________GBS116">#REF!</definedName>
    <definedName name="____________________________GBS117">#REF!</definedName>
    <definedName name="____________________________GBS118">#REF!</definedName>
    <definedName name="____________________________GBS119">#REF!</definedName>
    <definedName name="____________________________GBS120">#REF!</definedName>
    <definedName name="____________________________GBS121">#REF!</definedName>
    <definedName name="____________________________GBS122">#REF!</definedName>
    <definedName name="____________________________GBS123">#REF!</definedName>
    <definedName name="____________________________GBS124">#REF!</definedName>
    <definedName name="____________________________GBS213">#REF!</definedName>
    <definedName name="____________________________GBS214">#REF!</definedName>
    <definedName name="____________________________GBS215">#REF!</definedName>
    <definedName name="____________________________GBS216">#REF!</definedName>
    <definedName name="____________________________GBS217">#REF!</definedName>
    <definedName name="____________________________GBS218">#REF!</definedName>
    <definedName name="____________________________GBS219">#REF!</definedName>
    <definedName name="____________________________GBS220">#REF!</definedName>
    <definedName name="____________________________GBS221">#REF!</definedName>
    <definedName name="____________________________GBS222">#REF!</definedName>
    <definedName name="____________________________GBS223">#REF!</definedName>
    <definedName name="____________________________GBS224">#REF!</definedName>
    <definedName name="____________________________knr2">#REF!</definedName>
    <definedName name="____________________________l1">[3]leads!$A$3:$E$108</definedName>
    <definedName name="____________________________l2">[2]r!$F$29</definedName>
    <definedName name="____________________________l4">[4]Sheet1!$W$2:$Y$103</definedName>
    <definedName name="____________________________l6">[2]r!$F$4</definedName>
    <definedName name="____________________________l7">[5]r!$F$4</definedName>
    <definedName name="____________________________l8">[2]r!$F$2</definedName>
    <definedName name="____________________________l9">[2]r!$F$3</definedName>
    <definedName name="____________________________MA1">#REF!</definedName>
    <definedName name="____________________________MA2">#REF!</definedName>
    <definedName name="____________________________Met22">#REF!</definedName>
    <definedName name="____________________________Met45">#REF!</definedName>
    <definedName name="____________________________MEt55">#REF!</definedName>
    <definedName name="____________________________Met63">#REF!</definedName>
    <definedName name="____________________________ML213">#REF!</definedName>
    <definedName name="____________________________ML214">#REF!</definedName>
    <definedName name="____________________________ML215">#REF!</definedName>
    <definedName name="____________________________ML216">#REF!</definedName>
    <definedName name="____________________________ML217">#REF!</definedName>
    <definedName name="____________________________ML218">#REF!</definedName>
    <definedName name="____________________________ML219">#REF!</definedName>
    <definedName name="____________________________ML220">#REF!</definedName>
    <definedName name="____________________________ML221">#REF!</definedName>
    <definedName name="____________________________ML222">#REF!</definedName>
    <definedName name="____________________________ML223">#REF!</definedName>
    <definedName name="____________________________ML224">#REF!</definedName>
    <definedName name="____________________________ML313">#REF!</definedName>
    <definedName name="____________________________ML314">#REF!</definedName>
    <definedName name="____________________________ML315">#REF!</definedName>
    <definedName name="____________________________ML316">#REF!</definedName>
    <definedName name="____________________________ML317">#REF!</definedName>
    <definedName name="____________________________ML318">#REF!</definedName>
    <definedName name="____________________________ML319">#REF!</definedName>
    <definedName name="____________________________ML320">#REF!</definedName>
    <definedName name="____________________________ML321">#REF!</definedName>
    <definedName name="____________________________ML322">#REF!</definedName>
    <definedName name="____________________________ML323">#REF!</definedName>
    <definedName name="____________________________ML324">#REF!</definedName>
    <definedName name="____________________________mm1">[6]r!$F$4</definedName>
    <definedName name="____________________________mm1000">#REF!</definedName>
    <definedName name="____________________________mm11">[2]r!$F$4</definedName>
    <definedName name="____________________________mm111">[5]r!$F$4</definedName>
    <definedName name="____________________________mm600">#REF!</definedName>
    <definedName name="____________________________mm800">#REF!</definedName>
    <definedName name="____________________________PC13">#REF!</definedName>
    <definedName name="____________________________PC14">#REF!</definedName>
    <definedName name="____________________________PC15">#REF!</definedName>
    <definedName name="____________________________PC16">#REF!</definedName>
    <definedName name="____________________________PC17">#REF!</definedName>
    <definedName name="____________________________PC18">#REF!</definedName>
    <definedName name="____________________________PC19">#REF!</definedName>
    <definedName name="____________________________pc2">#REF!</definedName>
    <definedName name="____________________________PC20">#REF!</definedName>
    <definedName name="____________________________PC21">#REF!</definedName>
    <definedName name="____________________________PC22">#REF!</definedName>
    <definedName name="____________________________PC23">#REF!</definedName>
    <definedName name="____________________________PC24">#REF!</definedName>
    <definedName name="____________________________pv2">#REF!</definedName>
    <definedName name="____________________________rr3">[7]v!$A$2:$E$51</definedName>
    <definedName name="____________________________rrr1">[7]r!$B$1:$I$145</definedName>
    <definedName name="____________________________ss12">[8]rdamdata!$J$8</definedName>
    <definedName name="____________________________ss20">[8]rdamdata!$J$7</definedName>
    <definedName name="____________________________ss40">[8]rdamdata!$J$6</definedName>
    <definedName name="___________________________bla1">[1]leads!$H$7</definedName>
    <definedName name="___________________________BSG100">#REF!</definedName>
    <definedName name="___________________________BSG150">#REF!</definedName>
    <definedName name="___________________________BSG5">#REF!</definedName>
    <definedName name="___________________________BSG75">#REF!</definedName>
    <definedName name="___________________________BTC1">#REF!</definedName>
    <definedName name="___________________________BTC10">#REF!</definedName>
    <definedName name="___________________________BTC11">#REF!</definedName>
    <definedName name="___________________________BTC12">#REF!</definedName>
    <definedName name="___________________________BTC13">#REF!</definedName>
    <definedName name="___________________________BTC14">#REF!</definedName>
    <definedName name="___________________________BTC15">#REF!</definedName>
    <definedName name="___________________________BTC16">#REF!</definedName>
    <definedName name="___________________________BTC17">#REF!</definedName>
    <definedName name="___________________________BTC18">#REF!</definedName>
    <definedName name="___________________________BTC19">#REF!</definedName>
    <definedName name="___________________________BTC2">#REF!</definedName>
    <definedName name="___________________________BTC20">#REF!</definedName>
    <definedName name="___________________________BTC21">#REF!</definedName>
    <definedName name="___________________________BTC22">#REF!</definedName>
    <definedName name="___________________________BTC23">#REF!</definedName>
    <definedName name="___________________________BTC24">#REF!</definedName>
    <definedName name="___________________________BTC3">#REF!</definedName>
    <definedName name="___________________________BTC4">#REF!</definedName>
    <definedName name="___________________________BTC5">#REF!</definedName>
    <definedName name="___________________________BTC6">#REF!</definedName>
    <definedName name="___________________________BTC7">#REF!</definedName>
    <definedName name="___________________________BTC8">#REF!</definedName>
    <definedName name="___________________________BTC9">#REF!</definedName>
    <definedName name="___________________________BTR1">#REF!</definedName>
    <definedName name="___________________________BTR10">#REF!</definedName>
    <definedName name="___________________________BTR11">#REF!</definedName>
    <definedName name="___________________________BTR12">#REF!</definedName>
    <definedName name="___________________________BTR13">#REF!</definedName>
    <definedName name="___________________________BTR14">#REF!</definedName>
    <definedName name="___________________________BTR15">#REF!</definedName>
    <definedName name="___________________________BTR16">#REF!</definedName>
    <definedName name="___________________________BTR17">#REF!</definedName>
    <definedName name="___________________________BTR18">#REF!</definedName>
    <definedName name="___________________________BTR19">#REF!</definedName>
    <definedName name="___________________________BTR2">#REF!</definedName>
    <definedName name="___________________________BTR20">#REF!</definedName>
    <definedName name="___________________________BTR21">#REF!</definedName>
    <definedName name="___________________________BTR22">#REF!</definedName>
    <definedName name="___________________________BTR23">#REF!</definedName>
    <definedName name="___________________________BTR24">#REF!</definedName>
    <definedName name="___________________________BTR3">#REF!</definedName>
    <definedName name="___________________________BTR4">#REF!</definedName>
    <definedName name="___________________________BTR5">#REF!</definedName>
    <definedName name="___________________________BTR6">#REF!</definedName>
    <definedName name="___________________________BTR7">#REF!</definedName>
    <definedName name="___________________________BTR8">#REF!</definedName>
    <definedName name="___________________________BTR9">#REF!</definedName>
    <definedName name="___________________________BTS1">#REF!</definedName>
    <definedName name="___________________________BTS10">#REF!</definedName>
    <definedName name="___________________________BTS11">#REF!</definedName>
    <definedName name="___________________________BTS12">#REF!</definedName>
    <definedName name="___________________________BTS13">#REF!</definedName>
    <definedName name="___________________________BTS14">#REF!</definedName>
    <definedName name="___________________________BTS15">#REF!</definedName>
    <definedName name="___________________________BTS16">#REF!</definedName>
    <definedName name="___________________________BTS17">#REF!</definedName>
    <definedName name="___________________________BTS18">#REF!</definedName>
    <definedName name="___________________________BTS19">#REF!</definedName>
    <definedName name="___________________________BTS2">#REF!</definedName>
    <definedName name="___________________________BTS20">#REF!</definedName>
    <definedName name="___________________________BTS21">#REF!</definedName>
    <definedName name="___________________________BTS22">#REF!</definedName>
    <definedName name="___________________________BTS23">#REF!</definedName>
    <definedName name="___________________________BTS24">#REF!</definedName>
    <definedName name="___________________________BTS3">#REF!</definedName>
    <definedName name="___________________________BTS4">#REF!</definedName>
    <definedName name="___________________________BTS5">#REF!</definedName>
    <definedName name="___________________________BTS6">#REF!</definedName>
    <definedName name="___________________________BTS7">#REF!</definedName>
    <definedName name="___________________________BTS8">#REF!</definedName>
    <definedName name="___________________________BTS9">#REF!</definedName>
    <definedName name="___________________________can430">40.73</definedName>
    <definedName name="___________________________can435">43.3</definedName>
    <definedName name="___________________________CCW1">[9]DATA!$H$67</definedName>
    <definedName name="___________________________CCW2">[9]DATA!$H$97</definedName>
    <definedName name="___________________________cur1">[2]r!$F$30</definedName>
    <definedName name="___________________________GBS11">#REF!</definedName>
    <definedName name="___________________________GBS110">#REF!</definedName>
    <definedName name="___________________________GBS111">#REF!</definedName>
    <definedName name="___________________________GBS112">#REF!</definedName>
    <definedName name="___________________________GBS113">#REF!</definedName>
    <definedName name="___________________________GBS114">#REF!</definedName>
    <definedName name="___________________________GBS115">#REF!</definedName>
    <definedName name="___________________________GBS116">#REF!</definedName>
    <definedName name="___________________________GBS117">#REF!</definedName>
    <definedName name="___________________________GBS118">#REF!</definedName>
    <definedName name="___________________________GBS119">#REF!</definedName>
    <definedName name="___________________________GBS12">#REF!</definedName>
    <definedName name="___________________________GBS120">#REF!</definedName>
    <definedName name="___________________________GBS121">#REF!</definedName>
    <definedName name="___________________________GBS122">#REF!</definedName>
    <definedName name="___________________________GBS123">#REF!</definedName>
    <definedName name="___________________________GBS124">#REF!</definedName>
    <definedName name="___________________________GBS13">#REF!</definedName>
    <definedName name="___________________________GBS14">#REF!</definedName>
    <definedName name="___________________________GBS15">#REF!</definedName>
    <definedName name="___________________________GBS16">#REF!</definedName>
    <definedName name="___________________________GBS17">#REF!</definedName>
    <definedName name="___________________________GBS18">#REF!</definedName>
    <definedName name="___________________________GBS19">#REF!</definedName>
    <definedName name="___________________________GBS21">#REF!</definedName>
    <definedName name="___________________________GBS210">#REF!</definedName>
    <definedName name="___________________________GBS211">#REF!</definedName>
    <definedName name="___________________________GBS212">#REF!</definedName>
    <definedName name="___________________________GBS213">#REF!</definedName>
    <definedName name="___________________________GBS214">#REF!</definedName>
    <definedName name="___________________________GBS215">#REF!</definedName>
    <definedName name="___________________________GBS216">#REF!</definedName>
    <definedName name="___________________________GBS217">#REF!</definedName>
    <definedName name="___________________________GBS218">#REF!</definedName>
    <definedName name="___________________________GBS219">#REF!</definedName>
    <definedName name="___________________________GBS22">#REF!</definedName>
    <definedName name="___________________________GBS220">#REF!</definedName>
    <definedName name="___________________________GBS221">#REF!</definedName>
    <definedName name="___________________________GBS222">#REF!</definedName>
    <definedName name="___________________________GBS223">#REF!</definedName>
    <definedName name="___________________________GBS224">#REF!</definedName>
    <definedName name="___________________________GBS23">#REF!</definedName>
    <definedName name="___________________________GBS24">#REF!</definedName>
    <definedName name="___________________________GBS25">#REF!</definedName>
    <definedName name="___________________________GBS26">#REF!</definedName>
    <definedName name="___________________________GBS27">#REF!</definedName>
    <definedName name="___________________________GBS28">#REF!</definedName>
    <definedName name="___________________________GBS29">#REF!</definedName>
    <definedName name="___________________________imp1">[10]DATA_PRG!$H$245</definedName>
    <definedName name="___________________________knr2">#REF!</definedName>
    <definedName name="___________________________l1">[3]leads!$A$3:$E$108</definedName>
    <definedName name="___________________________l12">#REF!</definedName>
    <definedName name="___________________________l2">[2]r!$F$29</definedName>
    <definedName name="___________________________l3">#REF!</definedName>
    <definedName name="___________________________l4">[4]Sheet1!$W$2:$Y$103</definedName>
    <definedName name="___________________________l5">#REF!</definedName>
    <definedName name="___________________________l6">[2]r!$F$4</definedName>
    <definedName name="___________________________l7">[5]r!$F$4</definedName>
    <definedName name="___________________________l8">[2]r!$F$2</definedName>
    <definedName name="___________________________l9">[2]r!$F$3</definedName>
    <definedName name="___________________________LJ6">[9]DATA!$H$245</definedName>
    <definedName name="___________________________lj600">#REF!</definedName>
    <definedName name="___________________________lj900">#REF!</definedName>
    <definedName name="___________________________LL3">#REF!</definedName>
    <definedName name="___________________________LSO24">[11]Lead!#REF!</definedName>
    <definedName name="___________________________MA1">#REF!</definedName>
    <definedName name="___________________________MA2">#REF!</definedName>
    <definedName name="___________________________Met22">#REF!</definedName>
    <definedName name="___________________________Met45">#REF!</definedName>
    <definedName name="___________________________MEt55">#REF!</definedName>
    <definedName name="___________________________Met63">#REF!</definedName>
    <definedName name="___________________________ML21">#REF!</definedName>
    <definedName name="___________________________ML210">#REF!</definedName>
    <definedName name="___________________________ML211">#REF!</definedName>
    <definedName name="___________________________ML212">#REF!</definedName>
    <definedName name="___________________________ML213">#REF!</definedName>
    <definedName name="___________________________ML214">#REF!</definedName>
    <definedName name="___________________________ML215">#REF!</definedName>
    <definedName name="___________________________ML216">#REF!</definedName>
    <definedName name="___________________________ML217">#REF!</definedName>
    <definedName name="___________________________ML218">#REF!</definedName>
    <definedName name="___________________________ML219">#REF!</definedName>
    <definedName name="___________________________ML22">#REF!</definedName>
    <definedName name="___________________________ML220">#REF!</definedName>
    <definedName name="___________________________ML221">#REF!</definedName>
    <definedName name="___________________________ML222">#REF!</definedName>
    <definedName name="___________________________ML223">#REF!</definedName>
    <definedName name="___________________________ML224">#REF!</definedName>
    <definedName name="___________________________ML23">#REF!</definedName>
    <definedName name="___________________________ML24">#REF!</definedName>
    <definedName name="___________________________ML25">#REF!</definedName>
    <definedName name="___________________________ML26">#REF!</definedName>
    <definedName name="___________________________ML27">#REF!</definedName>
    <definedName name="___________________________ML28">#REF!</definedName>
    <definedName name="___________________________ML29">#REF!</definedName>
    <definedName name="___________________________ML31">#REF!</definedName>
    <definedName name="___________________________ML310">#REF!</definedName>
    <definedName name="___________________________ML311">#REF!</definedName>
    <definedName name="___________________________ML312">#REF!</definedName>
    <definedName name="___________________________ML313">#REF!</definedName>
    <definedName name="___________________________ML314">#REF!</definedName>
    <definedName name="___________________________ML315">#REF!</definedName>
    <definedName name="___________________________ML316">#REF!</definedName>
    <definedName name="___________________________ML317">#REF!</definedName>
    <definedName name="___________________________ML318">#REF!</definedName>
    <definedName name="___________________________ML319">#REF!</definedName>
    <definedName name="___________________________ML32">#REF!</definedName>
    <definedName name="___________________________ML320">#REF!</definedName>
    <definedName name="___________________________ML321">#REF!</definedName>
    <definedName name="___________________________ML322">#REF!</definedName>
    <definedName name="___________________________ML323">#REF!</definedName>
    <definedName name="___________________________ML324">#REF!</definedName>
    <definedName name="___________________________ML33">#REF!</definedName>
    <definedName name="___________________________ML34">#REF!</definedName>
    <definedName name="___________________________ML35">#REF!</definedName>
    <definedName name="___________________________ML36">#REF!</definedName>
    <definedName name="___________________________ML37">#REF!</definedName>
    <definedName name="___________________________ML38">#REF!</definedName>
    <definedName name="___________________________ML39">#REF!</definedName>
    <definedName name="___________________________ML7">#REF!</definedName>
    <definedName name="___________________________ML8">#REF!</definedName>
    <definedName name="___________________________ML9">#REF!</definedName>
    <definedName name="___________________________mm1">[6]r!$F$4</definedName>
    <definedName name="___________________________mm1000">#REF!</definedName>
    <definedName name="___________________________mm11">[2]r!$F$4</definedName>
    <definedName name="___________________________mm111">[5]r!$F$4</definedName>
    <definedName name="___________________________mm600">#REF!</definedName>
    <definedName name="___________________________mm800">#REF!</definedName>
    <definedName name="___________________________PC1">#REF!</definedName>
    <definedName name="___________________________PC10">#REF!</definedName>
    <definedName name="___________________________PC11">#REF!</definedName>
    <definedName name="___________________________PC12">#REF!</definedName>
    <definedName name="___________________________PC13">#REF!</definedName>
    <definedName name="___________________________PC14">#REF!</definedName>
    <definedName name="___________________________PC15">#REF!</definedName>
    <definedName name="___________________________PC16">#REF!</definedName>
    <definedName name="___________________________PC17">#REF!</definedName>
    <definedName name="___________________________PC18">#REF!</definedName>
    <definedName name="___________________________PC19">#REF!</definedName>
    <definedName name="___________________________pc2">#REF!</definedName>
    <definedName name="___________________________PC20">#REF!</definedName>
    <definedName name="___________________________PC21">#REF!</definedName>
    <definedName name="___________________________PC22">#REF!</definedName>
    <definedName name="___________________________PC23">#REF!</definedName>
    <definedName name="___________________________PC24">#REF!</definedName>
    <definedName name="___________________________PC3">#REF!</definedName>
    <definedName name="___________________________PC4">#REF!</definedName>
    <definedName name="___________________________PC5">#REF!</definedName>
    <definedName name="___________________________PC6">#REF!</definedName>
    <definedName name="___________________________pc600">#REF!</definedName>
    <definedName name="___________________________PC7">#REF!</definedName>
    <definedName name="___________________________PC8">#REF!</definedName>
    <definedName name="___________________________PC9">#REF!</definedName>
    <definedName name="___________________________pc900">#REF!</definedName>
    <definedName name="___________________________pla4">[12]DATA_PRG!$H$269</definedName>
    <definedName name="___________________________pv2">#REF!</definedName>
    <definedName name="___________________________rr3">[7]v!$A$2:$E$51</definedName>
    <definedName name="___________________________rrr1">[7]r!$B$1:$I$145</definedName>
    <definedName name="___________________________SP10">[13]Sheet1!$C$18</definedName>
    <definedName name="___________________________SP16">[13]Sheet1!$C$24</definedName>
    <definedName name="___________________________SP7">[13]Sheet1!$C$15</definedName>
    <definedName name="___________________________ss12">[8]rdamdata!$J$8</definedName>
    <definedName name="___________________________ss20">[8]rdamdata!$J$7</definedName>
    <definedName name="___________________________ss40">[8]rdamdata!$J$6</definedName>
    <definedName name="___________________________var1">#REF!</definedName>
    <definedName name="___________________________var4">#REF!</definedName>
    <definedName name="___________________________vat1">#REF!</definedName>
    <definedName name="__________________________bla1">[1]leads!$H$7</definedName>
    <definedName name="__________________________BSG100">#REF!</definedName>
    <definedName name="__________________________BSG150">#REF!</definedName>
    <definedName name="__________________________BSG5">#REF!</definedName>
    <definedName name="__________________________BSG75">#REF!</definedName>
    <definedName name="__________________________BTC1">#REF!</definedName>
    <definedName name="__________________________BTC10">#REF!</definedName>
    <definedName name="__________________________BTC11">#REF!</definedName>
    <definedName name="__________________________BTC12">#REF!</definedName>
    <definedName name="__________________________BTC13">#REF!</definedName>
    <definedName name="__________________________BTC14">#REF!</definedName>
    <definedName name="__________________________BTC15">#REF!</definedName>
    <definedName name="__________________________BTC16">#REF!</definedName>
    <definedName name="__________________________BTC17">#REF!</definedName>
    <definedName name="__________________________BTC18">#REF!</definedName>
    <definedName name="__________________________BTC19">#REF!</definedName>
    <definedName name="__________________________BTC2">#REF!</definedName>
    <definedName name="__________________________BTC20">#REF!</definedName>
    <definedName name="__________________________BTC21">#REF!</definedName>
    <definedName name="__________________________BTC22">#REF!</definedName>
    <definedName name="__________________________BTC23">#REF!</definedName>
    <definedName name="__________________________BTC24">#REF!</definedName>
    <definedName name="__________________________BTC3">#REF!</definedName>
    <definedName name="__________________________BTC4">#REF!</definedName>
    <definedName name="__________________________BTC5">#REF!</definedName>
    <definedName name="__________________________BTC6">#REF!</definedName>
    <definedName name="__________________________BTC7">#REF!</definedName>
    <definedName name="__________________________BTC8">#REF!</definedName>
    <definedName name="__________________________BTC9">#REF!</definedName>
    <definedName name="__________________________BTR1">#REF!</definedName>
    <definedName name="__________________________BTR10">#REF!</definedName>
    <definedName name="__________________________BTR11">#REF!</definedName>
    <definedName name="__________________________BTR12">#REF!</definedName>
    <definedName name="__________________________BTR13">#REF!</definedName>
    <definedName name="__________________________BTR14">#REF!</definedName>
    <definedName name="__________________________BTR15">#REF!</definedName>
    <definedName name="__________________________BTR16">#REF!</definedName>
    <definedName name="__________________________BTR17">#REF!</definedName>
    <definedName name="__________________________BTR18">#REF!</definedName>
    <definedName name="__________________________BTR19">#REF!</definedName>
    <definedName name="__________________________BTR2">#REF!</definedName>
    <definedName name="__________________________BTR20">#REF!</definedName>
    <definedName name="__________________________BTR21">#REF!</definedName>
    <definedName name="__________________________BTR22">#REF!</definedName>
    <definedName name="__________________________BTR23">#REF!</definedName>
    <definedName name="__________________________BTR24">#REF!</definedName>
    <definedName name="__________________________BTR3">#REF!</definedName>
    <definedName name="__________________________BTR4">#REF!</definedName>
    <definedName name="__________________________BTR5">#REF!</definedName>
    <definedName name="__________________________BTR6">#REF!</definedName>
    <definedName name="__________________________BTR7">#REF!</definedName>
    <definedName name="__________________________BTR8">#REF!</definedName>
    <definedName name="__________________________BTR9">#REF!</definedName>
    <definedName name="__________________________BTS1">#REF!</definedName>
    <definedName name="__________________________BTS10">#REF!</definedName>
    <definedName name="__________________________BTS11">#REF!</definedName>
    <definedName name="__________________________BTS12">#REF!</definedName>
    <definedName name="__________________________BTS13">#REF!</definedName>
    <definedName name="__________________________BTS14">#REF!</definedName>
    <definedName name="__________________________BTS15">#REF!</definedName>
    <definedName name="__________________________BTS16">#REF!</definedName>
    <definedName name="__________________________BTS17">#REF!</definedName>
    <definedName name="__________________________BTS18">#REF!</definedName>
    <definedName name="__________________________BTS19">#REF!</definedName>
    <definedName name="__________________________BTS2">#REF!</definedName>
    <definedName name="__________________________BTS20">#REF!</definedName>
    <definedName name="__________________________BTS21">#REF!</definedName>
    <definedName name="__________________________BTS22">#REF!</definedName>
    <definedName name="__________________________BTS23">#REF!</definedName>
    <definedName name="__________________________BTS24">#REF!</definedName>
    <definedName name="__________________________BTS3">#REF!</definedName>
    <definedName name="__________________________BTS4">#REF!</definedName>
    <definedName name="__________________________BTS5">#REF!</definedName>
    <definedName name="__________________________BTS6">#REF!</definedName>
    <definedName name="__________________________BTS7">#REF!</definedName>
    <definedName name="__________________________BTS8">#REF!</definedName>
    <definedName name="__________________________BTS9">#REF!</definedName>
    <definedName name="__________________________can430">40.73</definedName>
    <definedName name="__________________________can435">43.3</definedName>
    <definedName name="__________________________CCW1">[9]DATA!$H$67</definedName>
    <definedName name="__________________________CCW2">[9]DATA!$H$97</definedName>
    <definedName name="__________________________cur1">[2]r!$F$30</definedName>
    <definedName name="__________________________GBS11">#REF!</definedName>
    <definedName name="__________________________GBS110">#REF!</definedName>
    <definedName name="__________________________GBS111">#REF!</definedName>
    <definedName name="__________________________GBS112">#REF!</definedName>
    <definedName name="__________________________GBS113">#REF!</definedName>
    <definedName name="__________________________GBS114">#REF!</definedName>
    <definedName name="__________________________GBS115">#REF!</definedName>
    <definedName name="__________________________GBS116">#REF!</definedName>
    <definedName name="__________________________GBS117">#REF!</definedName>
    <definedName name="__________________________GBS118">#REF!</definedName>
    <definedName name="__________________________GBS119">#REF!</definedName>
    <definedName name="__________________________GBS12">#REF!</definedName>
    <definedName name="__________________________GBS120">#REF!</definedName>
    <definedName name="__________________________GBS121">#REF!</definedName>
    <definedName name="__________________________GBS122">#REF!</definedName>
    <definedName name="__________________________GBS123">#REF!</definedName>
    <definedName name="__________________________GBS124">#REF!</definedName>
    <definedName name="__________________________GBS13">#REF!</definedName>
    <definedName name="__________________________GBS14">#REF!</definedName>
    <definedName name="__________________________GBS15">#REF!</definedName>
    <definedName name="__________________________GBS16">#REF!</definedName>
    <definedName name="__________________________GBS17">#REF!</definedName>
    <definedName name="__________________________GBS18">#REF!</definedName>
    <definedName name="__________________________GBS19">#REF!</definedName>
    <definedName name="__________________________GBS21">#REF!</definedName>
    <definedName name="__________________________GBS210">#REF!</definedName>
    <definedName name="__________________________GBS211">#REF!</definedName>
    <definedName name="__________________________GBS212">#REF!</definedName>
    <definedName name="__________________________GBS213">#REF!</definedName>
    <definedName name="__________________________GBS214">#REF!</definedName>
    <definedName name="__________________________GBS215">#REF!</definedName>
    <definedName name="__________________________GBS216">#REF!</definedName>
    <definedName name="__________________________GBS217">#REF!</definedName>
    <definedName name="__________________________GBS218">#REF!</definedName>
    <definedName name="__________________________GBS219">#REF!</definedName>
    <definedName name="__________________________GBS22">#REF!</definedName>
    <definedName name="__________________________GBS220">#REF!</definedName>
    <definedName name="__________________________GBS221">#REF!</definedName>
    <definedName name="__________________________GBS222">#REF!</definedName>
    <definedName name="__________________________GBS223">#REF!</definedName>
    <definedName name="__________________________GBS224">#REF!</definedName>
    <definedName name="__________________________GBS23">#REF!</definedName>
    <definedName name="__________________________GBS24">#REF!</definedName>
    <definedName name="__________________________GBS25">#REF!</definedName>
    <definedName name="__________________________GBS26">#REF!</definedName>
    <definedName name="__________________________GBS27">#REF!</definedName>
    <definedName name="__________________________GBS28">#REF!</definedName>
    <definedName name="__________________________GBS29">#REF!</definedName>
    <definedName name="__________________________imp1">[10]DATA_PRG!$H$245</definedName>
    <definedName name="__________________________knr2">#REF!</definedName>
    <definedName name="__________________________l1">[3]leads!$A$3:$E$108</definedName>
    <definedName name="__________________________l12">#REF!</definedName>
    <definedName name="__________________________l2">[2]r!$F$29</definedName>
    <definedName name="__________________________l3">#REF!</definedName>
    <definedName name="__________________________l4">[4]Sheet1!$W$2:$Y$103</definedName>
    <definedName name="__________________________l5">#REF!</definedName>
    <definedName name="__________________________l6">[2]r!$F$4</definedName>
    <definedName name="__________________________l7">[5]r!$F$4</definedName>
    <definedName name="__________________________l8">[2]r!$F$2</definedName>
    <definedName name="__________________________l9">[2]r!$F$3</definedName>
    <definedName name="__________________________LJ6">[9]DATA!$H$245</definedName>
    <definedName name="__________________________lj600">#REF!</definedName>
    <definedName name="__________________________lj900">#REF!</definedName>
    <definedName name="__________________________LL3">#REF!</definedName>
    <definedName name="__________________________LSO24">[11]Lead!#REF!</definedName>
    <definedName name="__________________________MA1">#REF!</definedName>
    <definedName name="__________________________MA2">#REF!</definedName>
    <definedName name="__________________________Met22">#REF!</definedName>
    <definedName name="__________________________Met45">#REF!</definedName>
    <definedName name="__________________________MEt55">#REF!</definedName>
    <definedName name="__________________________Met63">#REF!</definedName>
    <definedName name="__________________________ML21">#REF!</definedName>
    <definedName name="__________________________ML210">#REF!</definedName>
    <definedName name="__________________________ML211">#REF!</definedName>
    <definedName name="__________________________ML212">#REF!</definedName>
    <definedName name="__________________________ML213">#REF!</definedName>
    <definedName name="__________________________ML214">#REF!</definedName>
    <definedName name="__________________________ML215">#REF!</definedName>
    <definedName name="__________________________ML216">#REF!</definedName>
    <definedName name="__________________________ML217">#REF!</definedName>
    <definedName name="__________________________ML218">#REF!</definedName>
    <definedName name="__________________________ML219">#REF!</definedName>
    <definedName name="__________________________ML22">#REF!</definedName>
    <definedName name="__________________________ML220">#REF!</definedName>
    <definedName name="__________________________ML221">#REF!</definedName>
    <definedName name="__________________________ML222">#REF!</definedName>
    <definedName name="__________________________ML223">#REF!</definedName>
    <definedName name="__________________________ML224">#REF!</definedName>
    <definedName name="__________________________ML23">#REF!</definedName>
    <definedName name="__________________________ML24">#REF!</definedName>
    <definedName name="__________________________ML25">#REF!</definedName>
    <definedName name="__________________________ML26">#REF!</definedName>
    <definedName name="__________________________ML27">#REF!</definedName>
    <definedName name="__________________________ML28">#REF!</definedName>
    <definedName name="__________________________ML29">#REF!</definedName>
    <definedName name="__________________________ML31">#REF!</definedName>
    <definedName name="__________________________ML310">#REF!</definedName>
    <definedName name="__________________________ML311">#REF!</definedName>
    <definedName name="__________________________ML312">#REF!</definedName>
    <definedName name="__________________________ML313">#REF!</definedName>
    <definedName name="__________________________ML314">#REF!</definedName>
    <definedName name="__________________________ML315">#REF!</definedName>
    <definedName name="__________________________ML316">#REF!</definedName>
    <definedName name="__________________________ML317">#REF!</definedName>
    <definedName name="__________________________ML318">#REF!</definedName>
    <definedName name="__________________________ML319">#REF!</definedName>
    <definedName name="__________________________ML32">#REF!</definedName>
    <definedName name="__________________________ML320">#REF!</definedName>
    <definedName name="__________________________ML321">#REF!</definedName>
    <definedName name="__________________________ML322">#REF!</definedName>
    <definedName name="__________________________ML323">#REF!</definedName>
    <definedName name="__________________________ML324">#REF!</definedName>
    <definedName name="__________________________ML33">#REF!</definedName>
    <definedName name="__________________________ML34">#REF!</definedName>
    <definedName name="__________________________ML35">#REF!</definedName>
    <definedName name="__________________________ML36">#REF!</definedName>
    <definedName name="__________________________ML37">#REF!</definedName>
    <definedName name="__________________________ML38">#REF!</definedName>
    <definedName name="__________________________ML39">#REF!</definedName>
    <definedName name="__________________________ML7">#REF!</definedName>
    <definedName name="__________________________ML8">#REF!</definedName>
    <definedName name="__________________________ML9">#REF!</definedName>
    <definedName name="__________________________mm1">[6]r!$F$4</definedName>
    <definedName name="__________________________mm1000">#REF!</definedName>
    <definedName name="__________________________mm11">[2]r!$F$4</definedName>
    <definedName name="__________________________mm111">[5]r!$F$4</definedName>
    <definedName name="__________________________mm600">#REF!</definedName>
    <definedName name="__________________________mm800">#REF!</definedName>
    <definedName name="__________________________PC1">#REF!</definedName>
    <definedName name="__________________________PC10">#REF!</definedName>
    <definedName name="__________________________PC11">#REF!</definedName>
    <definedName name="__________________________PC12">#REF!</definedName>
    <definedName name="__________________________PC13">#REF!</definedName>
    <definedName name="__________________________PC14">#REF!</definedName>
    <definedName name="__________________________PC15">#REF!</definedName>
    <definedName name="__________________________PC16">#REF!</definedName>
    <definedName name="__________________________PC17">#REF!</definedName>
    <definedName name="__________________________PC18">#REF!</definedName>
    <definedName name="__________________________PC19">#REF!</definedName>
    <definedName name="__________________________pc2">#REF!</definedName>
    <definedName name="__________________________PC20">#REF!</definedName>
    <definedName name="__________________________PC21">#REF!</definedName>
    <definedName name="__________________________PC22">#REF!</definedName>
    <definedName name="__________________________PC23">#REF!</definedName>
    <definedName name="__________________________PC24">#REF!</definedName>
    <definedName name="__________________________PC3">#REF!</definedName>
    <definedName name="__________________________PC4">#REF!</definedName>
    <definedName name="__________________________PC5">#REF!</definedName>
    <definedName name="__________________________PC6">#REF!</definedName>
    <definedName name="__________________________pc600">#REF!</definedName>
    <definedName name="__________________________PC7">#REF!</definedName>
    <definedName name="__________________________PC8">#REF!</definedName>
    <definedName name="__________________________PC9">#REF!</definedName>
    <definedName name="__________________________pc900">#REF!</definedName>
    <definedName name="__________________________pla4">[12]DATA_PRG!$H$269</definedName>
    <definedName name="__________________________pv2">#REF!</definedName>
    <definedName name="__________________________rr3">[7]v!$A$2:$E$51</definedName>
    <definedName name="__________________________rrr1">[7]r!$B$1:$I$145</definedName>
    <definedName name="__________________________SP10">[13]Sheet1!$C$18</definedName>
    <definedName name="__________________________SP16">[13]Sheet1!$C$24</definedName>
    <definedName name="__________________________SP7">[13]Sheet1!$C$15</definedName>
    <definedName name="__________________________ss12">[8]rdamdata!$J$8</definedName>
    <definedName name="__________________________ss20">[8]rdamdata!$J$7</definedName>
    <definedName name="__________________________ss40">[8]rdamdata!$J$6</definedName>
    <definedName name="__________________________var1">#REF!</definedName>
    <definedName name="__________________________var4">#REF!</definedName>
    <definedName name="__________________________vat1">#REF!</definedName>
    <definedName name="_________________________bla1">[1]leads!$H$7</definedName>
    <definedName name="_________________________BSG100">#REF!</definedName>
    <definedName name="_________________________BSG150">#REF!</definedName>
    <definedName name="_________________________BSG5">#REF!</definedName>
    <definedName name="_________________________BSG75">#REF!</definedName>
    <definedName name="_________________________BTC1">#REF!</definedName>
    <definedName name="_________________________BTC10">#REF!</definedName>
    <definedName name="_________________________BTC11">#REF!</definedName>
    <definedName name="_________________________BTC12">#REF!</definedName>
    <definedName name="_________________________BTC13">#REF!</definedName>
    <definedName name="_________________________BTC14">#REF!</definedName>
    <definedName name="_________________________BTC15">#REF!</definedName>
    <definedName name="_________________________BTC16">#REF!</definedName>
    <definedName name="_________________________BTC17">#REF!</definedName>
    <definedName name="_________________________BTC18">#REF!</definedName>
    <definedName name="_________________________BTC19">#REF!</definedName>
    <definedName name="_________________________BTC2">#REF!</definedName>
    <definedName name="_________________________BTC20">#REF!</definedName>
    <definedName name="_________________________BTC21">#REF!</definedName>
    <definedName name="_________________________BTC22">#REF!</definedName>
    <definedName name="_________________________BTC23">#REF!</definedName>
    <definedName name="_________________________BTC24">#REF!</definedName>
    <definedName name="_________________________BTC3">#REF!</definedName>
    <definedName name="_________________________BTC4">#REF!</definedName>
    <definedName name="_________________________BTC5">#REF!</definedName>
    <definedName name="_________________________BTC6">#REF!</definedName>
    <definedName name="_________________________BTC7">#REF!</definedName>
    <definedName name="_________________________BTC8">#REF!</definedName>
    <definedName name="_________________________BTC9">#REF!</definedName>
    <definedName name="_________________________BTR1">#REF!</definedName>
    <definedName name="_________________________BTR10">#REF!</definedName>
    <definedName name="_________________________BTR11">#REF!</definedName>
    <definedName name="_________________________BTR12">#REF!</definedName>
    <definedName name="_________________________BTR13">#REF!</definedName>
    <definedName name="_________________________BTR14">#REF!</definedName>
    <definedName name="_________________________BTR15">#REF!</definedName>
    <definedName name="_________________________BTR16">#REF!</definedName>
    <definedName name="_________________________BTR17">#REF!</definedName>
    <definedName name="_________________________BTR18">#REF!</definedName>
    <definedName name="_________________________BTR19">#REF!</definedName>
    <definedName name="_________________________BTR2">#REF!</definedName>
    <definedName name="_________________________BTR20">#REF!</definedName>
    <definedName name="_________________________BTR21">#REF!</definedName>
    <definedName name="_________________________BTR22">#REF!</definedName>
    <definedName name="_________________________BTR23">#REF!</definedName>
    <definedName name="_________________________BTR24">#REF!</definedName>
    <definedName name="_________________________BTR3">#REF!</definedName>
    <definedName name="_________________________BTR4">#REF!</definedName>
    <definedName name="_________________________BTR5">#REF!</definedName>
    <definedName name="_________________________BTR6">#REF!</definedName>
    <definedName name="_________________________BTR7">#REF!</definedName>
    <definedName name="_________________________BTR8">#REF!</definedName>
    <definedName name="_________________________BTR9">#REF!</definedName>
    <definedName name="_________________________BTS1">#REF!</definedName>
    <definedName name="_________________________BTS10">#REF!</definedName>
    <definedName name="_________________________BTS11">#REF!</definedName>
    <definedName name="_________________________BTS12">#REF!</definedName>
    <definedName name="_________________________BTS13">#REF!</definedName>
    <definedName name="_________________________BTS14">#REF!</definedName>
    <definedName name="_________________________BTS15">#REF!</definedName>
    <definedName name="_________________________BTS16">#REF!</definedName>
    <definedName name="_________________________BTS17">#REF!</definedName>
    <definedName name="_________________________BTS18">#REF!</definedName>
    <definedName name="_________________________BTS19">#REF!</definedName>
    <definedName name="_________________________BTS2">#REF!</definedName>
    <definedName name="_________________________BTS20">#REF!</definedName>
    <definedName name="_________________________BTS21">#REF!</definedName>
    <definedName name="_________________________BTS22">#REF!</definedName>
    <definedName name="_________________________BTS23">#REF!</definedName>
    <definedName name="_________________________BTS24">#REF!</definedName>
    <definedName name="_________________________BTS3">#REF!</definedName>
    <definedName name="_________________________BTS4">#REF!</definedName>
    <definedName name="_________________________BTS5">#REF!</definedName>
    <definedName name="_________________________BTS6">#REF!</definedName>
    <definedName name="_________________________BTS7">#REF!</definedName>
    <definedName name="_________________________BTS8">#REF!</definedName>
    <definedName name="_________________________BTS9">#REF!</definedName>
    <definedName name="_________________________can430">40.73</definedName>
    <definedName name="_________________________can435">43.3</definedName>
    <definedName name="_________________________CCW1">[9]DATA!$H$67</definedName>
    <definedName name="_________________________CCW2">[9]DATA!$H$97</definedName>
    <definedName name="_________________________cur1">[2]r!$F$30</definedName>
    <definedName name="_________________________GBS11">#REF!</definedName>
    <definedName name="_________________________GBS110">#REF!</definedName>
    <definedName name="_________________________GBS111">#REF!</definedName>
    <definedName name="_________________________GBS112">#REF!</definedName>
    <definedName name="_________________________GBS113">#REF!</definedName>
    <definedName name="_________________________GBS114">#REF!</definedName>
    <definedName name="_________________________GBS115">#REF!</definedName>
    <definedName name="_________________________GBS116">#REF!</definedName>
    <definedName name="_________________________GBS117">#REF!</definedName>
    <definedName name="_________________________GBS118">#REF!</definedName>
    <definedName name="_________________________GBS119">#REF!</definedName>
    <definedName name="_________________________GBS12">#REF!</definedName>
    <definedName name="_________________________GBS120">#REF!</definedName>
    <definedName name="_________________________GBS121">#REF!</definedName>
    <definedName name="_________________________GBS122">#REF!</definedName>
    <definedName name="_________________________GBS123">#REF!</definedName>
    <definedName name="_________________________GBS124">#REF!</definedName>
    <definedName name="_________________________GBS13">#REF!</definedName>
    <definedName name="_________________________GBS14">#REF!</definedName>
    <definedName name="_________________________GBS15">#REF!</definedName>
    <definedName name="_________________________GBS16">#REF!</definedName>
    <definedName name="_________________________GBS17">#REF!</definedName>
    <definedName name="_________________________GBS18">#REF!</definedName>
    <definedName name="_________________________GBS19">#REF!</definedName>
    <definedName name="_________________________GBS21">#REF!</definedName>
    <definedName name="_________________________GBS210">#REF!</definedName>
    <definedName name="_________________________GBS211">#REF!</definedName>
    <definedName name="_________________________GBS212">#REF!</definedName>
    <definedName name="_________________________GBS213">#REF!</definedName>
    <definedName name="_________________________GBS214">#REF!</definedName>
    <definedName name="_________________________GBS215">#REF!</definedName>
    <definedName name="_________________________GBS216">#REF!</definedName>
    <definedName name="_________________________GBS217">#REF!</definedName>
    <definedName name="_________________________GBS218">#REF!</definedName>
    <definedName name="_________________________GBS219">#REF!</definedName>
    <definedName name="_________________________GBS22">#REF!</definedName>
    <definedName name="_________________________GBS220">#REF!</definedName>
    <definedName name="_________________________GBS221">#REF!</definedName>
    <definedName name="_________________________GBS222">#REF!</definedName>
    <definedName name="_________________________GBS223">#REF!</definedName>
    <definedName name="_________________________GBS224">#REF!</definedName>
    <definedName name="_________________________GBS23">#REF!</definedName>
    <definedName name="_________________________GBS24">#REF!</definedName>
    <definedName name="_________________________GBS25">#REF!</definedName>
    <definedName name="_________________________GBS26">#REF!</definedName>
    <definedName name="_________________________GBS27">#REF!</definedName>
    <definedName name="_________________________GBS28">#REF!</definedName>
    <definedName name="_________________________GBS29">#REF!</definedName>
    <definedName name="_________________________imp1">[10]DATA_PRG!$H$245</definedName>
    <definedName name="_________________________knr2">#REF!</definedName>
    <definedName name="_________________________l1">[3]leads!$A$3:$E$108</definedName>
    <definedName name="_________________________l12">#REF!</definedName>
    <definedName name="_________________________l2">[2]r!$F$29</definedName>
    <definedName name="_________________________l3">#REF!</definedName>
    <definedName name="_________________________l4">[4]Sheet1!$W$2:$Y$103</definedName>
    <definedName name="_________________________l5">#REF!</definedName>
    <definedName name="_________________________l6">[2]r!$F$4</definedName>
    <definedName name="_________________________l7">[5]r!$F$4</definedName>
    <definedName name="_________________________l8">[2]r!$F$2</definedName>
    <definedName name="_________________________l9">[2]r!$F$3</definedName>
    <definedName name="_________________________LJ6">[9]DATA!$H$245</definedName>
    <definedName name="_________________________lj600">#REF!</definedName>
    <definedName name="_________________________lj900">#REF!</definedName>
    <definedName name="_________________________LL3">#REF!</definedName>
    <definedName name="_________________________LSO24">[11]Lead!#REF!</definedName>
    <definedName name="_________________________MA1">#REF!</definedName>
    <definedName name="_________________________MA2">#REF!</definedName>
    <definedName name="_________________________Met22">#REF!</definedName>
    <definedName name="_________________________Met45">#REF!</definedName>
    <definedName name="_________________________MEt55">#REF!</definedName>
    <definedName name="_________________________Met63">#REF!</definedName>
    <definedName name="_________________________ML21">#REF!</definedName>
    <definedName name="_________________________ML210">#REF!</definedName>
    <definedName name="_________________________ML211">#REF!</definedName>
    <definedName name="_________________________ML212">#REF!</definedName>
    <definedName name="_________________________ML213">#REF!</definedName>
    <definedName name="_________________________ML214">#REF!</definedName>
    <definedName name="_________________________ML215">#REF!</definedName>
    <definedName name="_________________________ML216">#REF!</definedName>
    <definedName name="_________________________ML217">#REF!</definedName>
    <definedName name="_________________________ML218">#REF!</definedName>
    <definedName name="_________________________ML219">#REF!</definedName>
    <definedName name="_________________________ML22">#REF!</definedName>
    <definedName name="_________________________ML220">#REF!</definedName>
    <definedName name="_________________________ML221">#REF!</definedName>
    <definedName name="_________________________ML222">#REF!</definedName>
    <definedName name="_________________________ML223">#REF!</definedName>
    <definedName name="_________________________ML224">#REF!</definedName>
    <definedName name="_________________________ML23">#REF!</definedName>
    <definedName name="_________________________ML24">#REF!</definedName>
    <definedName name="_________________________ML25">#REF!</definedName>
    <definedName name="_________________________ML26">#REF!</definedName>
    <definedName name="_________________________ML27">#REF!</definedName>
    <definedName name="_________________________ML28">#REF!</definedName>
    <definedName name="_________________________ML29">#REF!</definedName>
    <definedName name="_________________________ML31">#REF!</definedName>
    <definedName name="_________________________ML310">#REF!</definedName>
    <definedName name="_________________________ML311">#REF!</definedName>
    <definedName name="_________________________ML312">#REF!</definedName>
    <definedName name="_________________________ML313">#REF!</definedName>
    <definedName name="_________________________ML314">#REF!</definedName>
    <definedName name="_________________________ML315">#REF!</definedName>
    <definedName name="_________________________ML316">#REF!</definedName>
    <definedName name="_________________________ML317">#REF!</definedName>
    <definedName name="_________________________ML318">#REF!</definedName>
    <definedName name="_________________________ML319">#REF!</definedName>
    <definedName name="_________________________ML32">#REF!</definedName>
    <definedName name="_________________________ML320">#REF!</definedName>
    <definedName name="_________________________ML321">#REF!</definedName>
    <definedName name="_________________________ML322">#REF!</definedName>
    <definedName name="_________________________ML323">#REF!</definedName>
    <definedName name="_________________________ML324">#REF!</definedName>
    <definedName name="_________________________ML33">#REF!</definedName>
    <definedName name="_________________________ML34">#REF!</definedName>
    <definedName name="_________________________ML35">#REF!</definedName>
    <definedName name="_________________________ML36">#REF!</definedName>
    <definedName name="_________________________ML37">#REF!</definedName>
    <definedName name="_________________________ML38">#REF!</definedName>
    <definedName name="_________________________ML39">#REF!</definedName>
    <definedName name="_________________________ML7">#REF!</definedName>
    <definedName name="_________________________ML8">#REF!</definedName>
    <definedName name="_________________________ML9">#REF!</definedName>
    <definedName name="_________________________mm1">[6]r!$F$4</definedName>
    <definedName name="_________________________mm1000">#REF!</definedName>
    <definedName name="_________________________mm11">[2]r!$F$4</definedName>
    <definedName name="_________________________mm111">[5]r!$F$4</definedName>
    <definedName name="_________________________mm600">#REF!</definedName>
    <definedName name="_________________________mm800">#REF!</definedName>
    <definedName name="_________________________PC1">#REF!</definedName>
    <definedName name="_________________________PC10">#REF!</definedName>
    <definedName name="_________________________PC11">#REF!</definedName>
    <definedName name="_________________________PC12">#REF!</definedName>
    <definedName name="_________________________PC13">#REF!</definedName>
    <definedName name="_________________________PC14">#REF!</definedName>
    <definedName name="_________________________PC15">#REF!</definedName>
    <definedName name="_________________________PC16">#REF!</definedName>
    <definedName name="_________________________PC17">#REF!</definedName>
    <definedName name="_________________________PC18">#REF!</definedName>
    <definedName name="_________________________PC19">#REF!</definedName>
    <definedName name="_________________________pc2">#REF!</definedName>
    <definedName name="_________________________PC20">#REF!</definedName>
    <definedName name="_________________________PC21">#REF!</definedName>
    <definedName name="_________________________PC22">#REF!</definedName>
    <definedName name="_________________________PC23">#REF!</definedName>
    <definedName name="_________________________PC24">#REF!</definedName>
    <definedName name="_________________________PC3">#REF!</definedName>
    <definedName name="_________________________PC4">#REF!</definedName>
    <definedName name="_________________________PC5">#REF!</definedName>
    <definedName name="_________________________PC6">#REF!</definedName>
    <definedName name="_________________________pc600">#REF!</definedName>
    <definedName name="_________________________PC7">#REF!</definedName>
    <definedName name="_________________________PC8">#REF!</definedName>
    <definedName name="_________________________PC9">#REF!</definedName>
    <definedName name="_________________________pc900">#REF!</definedName>
    <definedName name="_________________________pla4">[12]DATA_PRG!$H$269</definedName>
    <definedName name="_________________________pv2">#REF!</definedName>
    <definedName name="_________________________rr3">[7]v!$A$2:$E$51</definedName>
    <definedName name="_________________________rrr1">[7]r!$B$1:$I$145</definedName>
    <definedName name="_________________________SP10">[13]Sheet1!$C$18</definedName>
    <definedName name="_________________________SP16">[13]Sheet1!$C$24</definedName>
    <definedName name="_________________________SP7">[13]Sheet1!$C$15</definedName>
    <definedName name="_________________________ss12">[8]rdamdata!$J$8</definedName>
    <definedName name="_________________________ss20">[8]rdamdata!$J$7</definedName>
    <definedName name="_________________________ss40">[8]rdamdata!$J$6</definedName>
    <definedName name="_________________________var1">#REF!</definedName>
    <definedName name="_________________________var4">#REF!</definedName>
    <definedName name="_________________________vat1">#REF!</definedName>
    <definedName name="________________________bla1">[1]leads!$H$7</definedName>
    <definedName name="________________________BSG100">#REF!</definedName>
    <definedName name="________________________BSG150">#REF!</definedName>
    <definedName name="________________________BSG5">#REF!</definedName>
    <definedName name="________________________BSG75">#REF!</definedName>
    <definedName name="________________________BTC1">#REF!</definedName>
    <definedName name="________________________BTC10">#REF!</definedName>
    <definedName name="________________________BTC11">#REF!</definedName>
    <definedName name="________________________BTC12">#REF!</definedName>
    <definedName name="________________________BTC13">#REF!</definedName>
    <definedName name="________________________BTC14">#REF!</definedName>
    <definedName name="________________________BTC15">#REF!</definedName>
    <definedName name="________________________BTC16">#REF!</definedName>
    <definedName name="________________________BTC17">#REF!</definedName>
    <definedName name="________________________BTC18">#REF!</definedName>
    <definedName name="________________________BTC19">#REF!</definedName>
    <definedName name="________________________BTC2">#REF!</definedName>
    <definedName name="________________________BTC20">#REF!</definedName>
    <definedName name="________________________BTC21">#REF!</definedName>
    <definedName name="________________________BTC22">#REF!</definedName>
    <definedName name="________________________BTC23">#REF!</definedName>
    <definedName name="________________________BTC24">#REF!</definedName>
    <definedName name="________________________BTC3">#REF!</definedName>
    <definedName name="________________________BTC4">#REF!</definedName>
    <definedName name="________________________BTC5">#REF!</definedName>
    <definedName name="________________________BTC6">#REF!</definedName>
    <definedName name="________________________BTC7">#REF!</definedName>
    <definedName name="________________________BTC8">#REF!</definedName>
    <definedName name="________________________BTC9">#REF!</definedName>
    <definedName name="________________________BTR1">#REF!</definedName>
    <definedName name="________________________BTR10">#REF!</definedName>
    <definedName name="________________________BTR11">#REF!</definedName>
    <definedName name="________________________BTR12">#REF!</definedName>
    <definedName name="________________________BTR13">#REF!</definedName>
    <definedName name="________________________BTR14">#REF!</definedName>
    <definedName name="________________________BTR15">#REF!</definedName>
    <definedName name="________________________BTR16">#REF!</definedName>
    <definedName name="________________________BTR17">#REF!</definedName>
    <definedName name="________________________BTR18">#REF!</definedName>
    <definedName name="________________________BTR19">#REF!</definedName>
    <definedName name="________________________BTR2">#REF!</definedName>
    <definedName name="________________________BTR20">#REF!</definedName>
    <definedName name="________________________BTR21">#REF!</definedName>
    <definedName name="________________________BTR22">#REF!</definedName>
    <definedName name="________________________BTR23">#REF!</definedName>
    <definedName name="________________________BTR24">#REF!</definedName>
    <definedName name="________________________BTR3">#REF!</definedName>
    <definedName name="________________________BTR4">#REF!</definedName>
    <definedName name="________________________BTR5">#REF!</definedName>
    <definedName name="________________________BTR6">#REF!</definedName>
    <definedName name="________________________BTR7">#REF!</definedName>
    <definedName name="________________________BTR8">#REF!</definedName>
    <definedName name="________________________BTR9">#REF!</definedName>
    <definedName name="________________________BTS1">#REF!</definedName>
    <definedName name="________________________BTS10">#REF!</definedName>
    <definedName name="________________________BTS11">#REF!</definedName>
    <definedName name="________________________BTS12">#REF!</definedName>
    <definedName name="________________________BTS13">#REF!</definedName>
    <definedName name="________________________BTS14">#REF!</definedName>
    <definedName name="________________________BTS15">#REF!</definedName>
    <definedName name="________________________BTS16">#REF!</definedName>
    <definedName name="________________________BTS17">#REF!</definedName>
    <definedName name="________________________BTS18">#REF!</definedName>
    <definedName name="________________________BTS19">#REF!</definedName>
    <definedName name="________________________BTS2">#REF!</definedName>
    <definedName name="________________________BTS20">#REF!</definedName>
    <definedName name="________________________BTS21">#REF!</definedName>
    <definedName name="________________________BTS22">#REF!</definedName>
    <definedName name="________________________BTS23">#REF!</definedName>
    <definedName name="________________________BTS24">#REF!</definedName>
    <definedName name="________________________BTS3">#REF!</definedName>
    <definedName name="________________________BTS4">#REF!</definedName>
    <definedName name="________________________BTS5">#REF!</definedName>
    <definedName name="________________________BTS6">#REF!</definedName>
    <definedName name="________________________BTS7">#REF!</definedName>
    <definedName name="________________________BTS8">#REF!</definedName>
    <definedName name="________________________BTS9">#REF!</definedName>
    <definedName name="________________________can430">40.73</definedName>
    <definedName name="________________________can435">43.3</definedName>
    <definedName name="________________________CCW1">[9]DATA!$H$67</definedName>
    <definedName name="________________________CCW2">[9]DATA!$H$97</definedName>
    <definedName name="________________________cur1">[2]r!$F$30</definedName>
    <definedName name="________________________GBS11">#REF!</definedName>
    <definedName name="________________________GBS110">#REF!</definedName>
    <definedName name="________________________GBS111">#REF!</definedName>
    <definedName name="________________________GBS112">#REF!</definedName>
    <definedName name="________________________GBS113">#REF!</definedName>
    <definedName name="________________________GBS114">#REF!</definedName>
    <definedName name="________________________GBS115">#REF!</definedName>
    <definedName name="________________________GBS116">#REF!</definedName>
    <definedName name="________________________GBS117">#REF!</definedName>
    <definedName name="________________________GBS118">#REF!</definedName>
    <definedName name="________________________GBS119">#REF!</definedName>
    <definedName name="________________________GBS12">#REF!</definedName>
    <definedName name="________________________GBS120">#REF!</definedName>
    <definedName name="________________________GBS121">#REF!</definedName>
    <definedName name="________________________GBS122">#REF!</definedName>
    <definedName name="________________________GBS123">#REF!</definedName>
    <definedName name="________________________GBS124">#REF!</definedName>
    <definedName name="________________________GBS13">#REF!</definedName>
    <definedName name="________________________GBS14">#REF!</definedName>
    <definedName name="________________________GBS15">#REF!</definedName>
    <definedName name="________________________GBS16">#REF!</definedName>
    <definedName name="________________________GBS17">#REF!</definedName>
    <definedName name="________________________GBS18">#REF!</definedName>
    <definedName name="________________________GBS19">#REF!</definedName>
    <definedName name="________________________GBS21">#REF!</definedName>
    <definedName name="________________________GBS210">#REF!</definedName>
    <definedName name="________________________GBS211">#REF!</definedName>
    <definedName name="________________________GBS212">#REF!</definedName>
    <definedName name="________________________GBS213">#REF!</definedName>
    <definedName name="________________________GBS214">#REF!</definedName>
    <definedName name="________________________GBS215">#REF!</definedName>
    <definedName name="________________________GBS216">#REF!</definedName>
    <definedName name="________________________GBS217">#REF!</definedName>
    <definedName name="________________________GBS218">#REF!</definedName>
    <definedName name="________________________GBS219">#REF!</definedName>
    <definedName name="________________________GBS22">#REF!</definedName>
    <definedName name="________________________GBS220">#REF!</definedName>
    <definedName name="________________________GBS221">#REF!</definedName>
    <definedName name="________________________GBS222">#REF!</definedName>
    <definedName name="________________________GBS223">#REF!</definedName>
    <definedName name="________________________GBS224">#REF!</definedName>
    <definedName name="________________________GBS23">#REF!</definedName>
    <definedName name="________________________GBS24">#REF!</definedName>
    <definedName name="________________________GBS25">#REF!</definedName>
    <definedName name="________________________GBS26">#REF!</definedName>
    <definedName name="________________________GBS27">#REF!</definedName>
    <definedName name="________________________GBS28">#REF!</definedName>
    <definedName name="________________________GBS29">#REF!</definedName>
    <definedName name="________________________imp1">[10]DATA_PRG!$H$245</definedName>
    <definedName name="________________________knr2">#REF!</definedName>
    <definedName name="________________________l1">[3]leads!$A$3:$E$108</definedName>
    <definedName name="________________________l12">#REF!</definedName>
    <definedName name="________________________l2">[2]r!$F$29</definedName>
    <definedName name="________________________l3">#REF!</definedName>
    <definedName name="________________________l4">[4]Sheet1!$W$2:$Y$103</definedName>
    <definedName name="________________________l5">#REF!</definedName>
    <definedName name="________________________l6">[2]r!$F$4</definedName>
    <definedName name="________________________l7">[5]r!$F$4</definedName>
    <definedName name="________________________l8">[2]r!$F$2</definedName>
    <definedName name="________________________l9">[2]r!$F$3</definedName>
    <definedName name="________________________LJ6">[9]DATA!$H$245</definedName>
    <definedName name="________________________lj600">#REF!</definedName>
    <definedName name="________________________lj900">#REF!</definedName>
    <definedName name="________________________LL3">#REF!</definedName>
    <definedName name="________________________LSO24">[11]Lead!#REF!</definedName>
    <definedName name="________________________MA1">#REF!</definedName>
    <definedName name="________________________MA2">#REF!</definedName>
    <definedName name="________________________Met22">#REF!</definedName>
    <definedName name="________________________Met45">#REF!</definedName>
    <definedName name="________________________MEt55">#REF!</definedName>
    <definedName name="________________________Met63">#REF!</definedName>
    <definedName name="________________________ML21">#REF!</definedName>
    <definedName name="________________________ML210">#REF!</definedName>
    <definedName name="________________________ML211">#REF!</definedName>
    <definedName name="________________________ML212">#REF!</definedName>
    <definedName name="________________________ML213">#REF!</definedName>
    <definedName name="________________________ML214">#REF!</definedName>
    <definedName name="________________________ML215">#REF!</definedName>
    <definedName name="________________________ML216">#REF!</definedName>
    <definedName name="________________________ML217">#REF!</definedName>
    <definedName name="________________________ML218">#REF!</definedName>
    <definedName name="________________________ML219">#REF!</definedName>
    <definedName name="________________________ML22">#REF!</definedName>
    <definedName name="________________________ML220">#REF!</definedName>
    <definedName name="________________________ML221">#REF!</definedName>
    <definedName name="________________________ML222">#REF!</definedName>
    <definedName name="________________________ML223">#REF!</definedName>
    <definedName name="________________________ML224">#REF!</definedName>
    <definedName name="________________________ML23">#REF!</definedName>
    <definedName name="________________________ML24">#REF!</definedName>
    <definedName name="________________________ML25">#REF!</definedName>
    <definedName name="________________________ML26">#REF!</definedName>
    <definedName name="________________________ML27">#REF!</definedName>
    <definedName name="________________________ML28">#REF!</definedName>
    <definedName name="________________________ML29">#REF!</definedName>
    <definedName name="________________________ML31">#REF!</definedName>
    <definedName name="________________________ML310">#REF!</definedName>
    <definedName name="________________________ML311">#REF!</definedName>
    <definedName name="________________________ML312">#REF!</definedName>
    <definedName name="________________________ML313">#REF!</definedName>
    <definedName name="________________________ML314">#REF!</definedName>
    <definedName name="________________________ML315">#REF!</definedName>
    <definedName name="________________________ML316">#REF!</definedName>
    <definedName name="________________________ML317">#REF!</definedName>
    <definedName name="________________________ML318">#REF!</definedName>
    <definedName name="________________________ML319">#REF!</definedName>
    <definedName name="________________________ML32">#REF!</definedName>
    <definedName name="________________________ML320">#REF!</definedName>
    <definedName name="________________________ML321">#REF!</definedName>
    <definedName name="________________________ML322">#REF!</definedName>
    <definedName name="________________________ML323">#REF!</definedName>
    <definedName name="________________________ML324">#REF!</definedName>
    <definedName name="________________________ML33">#REF!</definedName>
    <definedName name="________________________ML34">#REF!</definedName>
    <definedName name="________________________ML35">#REF!</definedName>
    <definedName name="________________________ML36">#REF!</definedName>
    <definedName name="________________________ML37">#REF!</definedName>
    <definedName name="________________________ML38">#REF!</definedName>
    <definedName name="________________________ML39">#REF!</definedName>
    <definedName name="________________________ML7">#REF!</definedName>
    <definedName name="________________________ML8">#REF!</definedName>
    <definedName name="________________________ML9">#REF!</definedName>
    <definedName name="________________________mm1">[6]r!$F$4</definedName>
    <definedName name="________________________mm1000">#REF!</definedName>
    <definedName name="________________________mm11">[2]r!$F$4</definedName>
    <definedName name="________________________mm111">[5]r!$F$4</definedName>
    <definedName name="________________________mm600">#REF!</definedName>
    <definedName name="________________________mm800">#REF!</definedName>
    <definedName name="________________________PC1">#REF!</definedName>
    <definedName name="________________________PC10">#REF!</definedName>
    <definedName name="________________________PC11">#REF!</definedName>
    <definedName name="________________________PC12">#REF!</definedName>
    <definedName name="________________________PC13">#REF!</definedName>
    <definedName name="________________________PC14">#REF!</definedName>
    <definedName name="________________________PC15">#REF!</definedName>
    <definedName name="________________________PC16">#REF!</definedName>
    <definedName name="________________________PC17">#REF!</definedName>
    <definedName name="________________________PC18">#REF!</definedName>
    <definedName name="________________________PC19">#REF!</definedName>
    <definedName name="________________________pc2">#REF!</definedName>
    <definedName name="________________________PC20">#REF!</definedName>
    <definedName name="________________________PC21">#REF!</definedName>
    <definedName name="________________________PC22">#REF!</definedName>
    <definedName name="________________________PC23">#REF!</definedName>
    <definedName name="________________________PC24">#REF!</definedName>
    <definedName name="________________________PC3">#REF!</definedName>
    <definedName name="________________________PC4">#REF!</definedName>
    <definedName name="________________________PC5">#REF!</definedName>
    <definedName name="________________________PC6">#REF!</definedName>
    <definedName name="________________________pc600">#REF!</definedName>
    <definedName name="________________________PC7">#REF!</definedName>
    <definedName name="________________________PC8">#REF!</definedName>
    <definedName name="________________________PC9">#REF!</definedName>
    <definedName name="________________________pc900">#REF!</definedName>
    <definedName name="________________________pla4">[12]DATA_PRG!$H$269</definedName>
    <definedName name="________________________pv2">#REF!</definedName>
    <definedName name="________________________rr3">[7]v!$A$2:$E$51</definedName>
    <definedName name="________________________rrr1">[7]r!$B$1:$I$145</definedName>
    <definedName name="________________________SP10">[13]Sheet1!$C$18</definedName>
    <definedName name="________________________SP16">[13]Sheet1!$C$24</definedName>
    <definedName name="________________________SP7">[13]Sheet1!$C$15</definedName>
    <definedName name="________________________ss12">[8]rdamdata!$J$8</definedName>
    <definedName name="________________________ss20">[8]rdamdata!$J$7</definedName>
    <definedName name="________________________ss40">[8]rdamdata!$J$6</definedName>
    <definedName name="________________________var1">#REF!</definedName>
    <definedName name="________________________var4">#REF!</definedName>
    <definedName name="________________________vat1">#REF!</definedName>
    <definedName name="_______________________bla1">[1]leads!$H$7</definedName>
    <definedName name="_______________________BSG100">#REF!</definedName>
    <definedName name="_______________________BSG150">#REF!</definedName>
    <definedName name="_______________________BSG5">#REF!</definedName>
    <definedName name="_______________________BSG75">#REF!</definedName>
    <definedName name="_______________________BTC1">#REF!</definedName>
    <definedName name="_______________________BTC10">#REF!</definedName>
    <definedName name="_______________________BTC11">#REF!</definedName>
    <definedName name="_______________________BTC12">#REF!</definedName>
    <definedName name="_______________________BTC13">#REF!</definedName>
    <definedName name="_______________________BTC14">#REF!</definedName>
    <definedName name="_______________________BTC15">#REF!</definedName>
    <definedName name="_______________________BTC16">#REF!</definedName>
    <definedName name="_______________________BTC17">#REF!</definedName>
    <definedName name="_______________________BTC18">#REF!</definedName>
    <definedName name="_______________________BTC19">#REF!</definedName>
    <definedName name="_______________________BTC2">#REF!</definedName>
    <definedName name="_______________________BTC20">#REF!</definedName>
    <definedName name="_______________________BTC21">#REF!</definedName>
    <definedName name="_______________________BTC22">#REF!</definedName>
    <definedName name="_______________________BTC23">#REF!</definedName>
    <definedName name="_______________________BTC24">#REF!</definedName>
    <definedName name="_______________________BTC3">#REF!</definedName>
    <definedName name="_______________________BTC4">#REF!</definedName>
    <definedName name="_______________________BTC5">#REF!</definedName>
    <definedName name="_______________________BTC6">#REF!</definedName>
    <definedName name="_______________________BTC7">#REF!</definedName>
    <definedName name="_______________________BTC8">#REF!</definedName>
    <definedName name="_______________________BTC9">#REF!</definedName>
    <definedName name="_______________________BTR1">#REF!</definedName>
    <definedName name="_______________________BTR10">#REF!</definedName>
    <definedName name="_______________________BTR11">#REF!</definedName>
    <definedName name="_______________________BTR12">#REF!</definedName>
    <definedName name="_______________________BTR13">#REF!</definedName>
    <definedName name="_______________________BTR14">#REF!</definedName>
    <definedName name="_______________________BTR15">#REF!</definedName>
    <definedName name="_______________________BTR16">#REF!</definedName>
    <definedName name="_______________________BTR17">#REF!</definedName>
    <definedName name="_______________________BTR18">#REF!</definedName>
    <definedName name="_______________________BTR19">#REF!</definedName>
    <definedName name="_______________________BTR2">#REF!</definedName>
    <definedName name="_______________________BTR20">#REF!</definedName>
    <definedName name="_______________________BTR21">#REF!</definedName>
    <definedName name="_______________________BTR22">#REF!</definedName>
    <definedName name="_______________________BTR23">#REF!</definedName>
    <definedName name="_______________________BTR24">#REF!</definedName>
    <definedName name="_______________________BTR3">#REF!</definedName>
    <definedName name="_______________________BTR4">#REF!</definedName>
    <definedName name="_______________________BTR5">#REF!</definedName>
    <definedName name="_______________________BTR6">#REF!</definedName>
    <definedName name="_______________________BTR7">#REF!</definedName>
    <definedName name="_______________________BTR8">#REF!</definedName>
    <definedName name="_______________________BTR9">#REF!</definedName>
    <definedName name="_______________________BTS1">#REF!</definedName>
    <definedName name="_______________________BTS10">#REF!</definedName>
    <definedName name="_______________________BTS11">#REF!</definedName>
    <definedName name="_______________________BTS12">#REF!</definedName>
    <definedName name="_______________________BTS13">#REF!</definedName>
    <definedName name="_______________________BTS14">#REF!</definedName>
    <definedName name="_______________________BTS15">#REF!</definedName>
    <definedName name="_______________________BTS16">#REF!</definedName>
    <definedName name="_______________________BTS17">#REF!</definedName>
    <definedName name="_______________________BTS18">#REF!</definedName>
    <definedName name="_______________________BTS19">#REF!</definedName>
    <definedName name="_______________________BTS2">#REF!</definedName>
    <definedName name="_______________________BTS20">#REF!</definedName>
    <definedName name="_______________________BTS21">#REF!</definedName>
    <definedName name="_______________________BTS22">#REF!</definedName>
    <definedName name="_______________________BTS23">#REF!</definedName>
    <definedName name="_______________________BTS24">#REF!</definedName>
    <definedName name="_______________________BTS3">#REF!</definedName>
    <definedName name="_______________________BTS4">#REF!</definedName>
    <definedName name="_______________________BTS5">#REF!</definedName>
    <definedName name="_______________________BTS6">#REF!</definedName>
    <definedName name="_______________________BTS7">#REF!</definedName>
    <definedName name="_______________________BTS8">#REF!</definedName>
    <definedName name="_______________________BTS9">#REF!</definedName>
    <definedName name="_______________________can430">40.73</definedName>
    <definedName name="_______________________can435">43.3</definedName>
    <definedName name="_______________________CCW1">[9]DATA!$H$67</definedName>
    <definedName name="_______________________CCW2">[9]DATA!$H$97</definedName>
    <definedName name="_______________________cur1">[2]r!$F$30</definedName>
    <definedName name="_______________________GBS11">#REF!</definedName>
    <definedName name="_______________________GBS110">#REF!</definedName>
    <definedName name="_______________________GBS111">#REF!</definedName>
    <definedName name="_______________________GBS112">#REF!</definedName>
    <definedName name="_______________________GBS113">#REF!</definedName>
    <definedName name="_______________________GBS114">#REF!</definedName>
    <definedName name="_______________________GBS115">#REF!</definedName>
    <definedName name="_______________________GBS116">#REF!</definedName>
    <definedName name="_______________________GBS117">#REF!</definedName>
    <definedName name="_______________________GBS118">#REF!</definedName>
    <definedName name="_______________________GBS119">#REF!</definedName>
    <definedName name="_______________________GBS12">#REF!</definedName>
    <definedName name="_______________________GBS120">#REF!</definedName>
    <definedName name="_______________________GBS121">#REF!</definedName>
    <definedName name="_______________________GBS122">#REF!</definedName>
    <definedName name="_______________________GBS123">#REF!</definedName>
    <definedName name="_______________________GBS124">#REF!</definedName>
    <definedName name="_______________________GBS13">#REF!</definedName>
    <definedName name="_______________________GBS14">#REF!</definedName>
    <definedName name="_______________________GBS15">#REF!</definedName>
    <definedName name="_______________________GBS16">#REF!</definedName>
    <definedName name="_______________________GBS17">#REF!</definedName>
    <definedName name="_______________________GBS18">#REF!</definedName>
    <definedName name="_______________________GBS19">#REF!</definedName>
    <definedName name="_______________________GBS21">#REF!</definedName>
    <definedName name="_______________________GBS210">#REF!</definedName>
    <definedName name="_______________________GBS211">#REF!</definedName>
    <definedName name="_______________________GBS212">#REF!</definedName>
    <definedName name="_______________________GBS213">#REF!</definedName>
    <definedName name="_______________________GBS214">#REF!</definedName>
    <definedName name="_______________________GBS215">#REF!</definedName>
    <definedName name="_______________________GBS216">#REF!</definedName>
    <definedName name="_______________________GBS217">#REF!</definedName>
    <definedName name="_______________________GBS218">#REF!</definedName>
    <definedName name="_______________________GBS219">#REF!</definedName>
    <definedName name="_______________________GBS22">#REF!</definedName>
    <definedName name="_______________________GBS220">#REF!</definedName>
    <definedName name="_______________________GBS221">#REF!</definedName>
    <definedName name="_______________________GBS222">#REF!</definedName>
    <definedName name="_______________________GBS223">#REF!</definedName>
    <definedName name="_______________________GBS224">#REF!</definedName>
    <definedName name="_______________________GBS23">#REF!</definedName>
    <definedName name="_______________________GBS24">#REF!</definedName>
    <definedName name="_______________________GBS25">#REF!</definedName>
    <definedName name="_______________________GBS26">#REF!</definedName>
    <definedName name="_______________________GBS27">#REF!</definedName>
    <definedName name="_______________________GBS28">#REF!</definedName>
    <definedName name="_______________________GBS29">#REF!</definedName>
    <definedName name="_______________________imp1">[10]DATA_PRG!$H$245</definedName>
    <definedName name="_______________________knr2">#REF!</definedName>
    <definedName name="_______________________l1">[3]leads!$A$3:$E$108</definedName>
    <definedName name="_______________________l12">#REF!</definedName>
    <definedName name="_______________________l2">[2]r!$F$29</definedName>
    <definedName name="_______________________l3">#REF!</definedName>
    <definedName name="_______________________l4">[4]Sheet1!$W$2:$Y$103</definedName>
    <definedName name="_______________________l5">#REF!</definedName>
    <definedName name="_______________________l6">[2]r!$F$4</definedName>
    <definedName name="_______________________l7">[5]r!$F$4</definedName>
    <definedName name="_______________________l8">[2]r!$F$2</definedName>
    <definedName name="_______________________l9">[2]r!$F$3</definedName>
    <definedName name="_______________________LJ6">[9]DATA!$H$245</definedName>
    <definedName name="_______________________lj600">#REF!</definedName>
    <definedName name="_______________________lj900">#REF!</definedName>
    <definedName name="_______________________LL3">#REF!</definedName>
    <definedName name="_______________________LSO24">[11]Lead!#REF!</definedName>
    <definedName name="_______________________MA1">#REF!</definedName>
    <definedName name="_______________________MA2">#REF!</definedName>
    <definedName name="_______________________Met22">#REF!</definedName>
    <definedName name="_______________________Met45">#REF!</definedName>
    <definedName name="_______________________MEt55">#REF!</definedName>
    <definedName name="_______________________Met63">#REF!</definedName>
    <definedName name="_______________________ML21">#REF!</definedName>
    <definedName name="_______________________ML210">#REF!</definedName>
    <definedName name="_______________________ML211">#REF!</definedName>
    <definedName name="_______________________ML212">#REF!</definedName>
    <definedName name="_______________________ML213">#REF!</definedName>
    <definedName name="_______________________ML214">#REF!</definedName>
    <definedName name="_______________________ML215">#REF!</definedName>
    <definedName name="_______________________ML216">#REF!</definedName>
    <definedName name="_______________________ML217">#REF!</definedName>
    <definedName name="_______________________ML218">#REF!</definedName>
    <definedName name="_______________________ML219">#REF!</definedName>
    <definedName name="_______________________ML22">#REF!</definedName>
    <definedName name="_______________________ML220">#REF!</definedName>
    <definedName name="_______________________ML221">#REF!</definedName>
    <definedName name="_______________________ML222">#REF!</definedName>
    <definedName name="_______________________ML223">#REF!</definedName>
    <definedName name="_______________________ML224">#REF!</definedName>
    <definedName name="_______________________ML23">#REF!</definedName>
    <definedName name="_______________________ML24">#REF!</definedName>
    <definedName name="_______________________ML25">#REF!</definedName>
    <definedName name="_______________________ML26">#REF!</definedName>
    <definedName name="_______________________ML27">#REF!</definedName>
    <definedName name="_______________________ML28">#REF!</definedName>
    <definedName name="_______________________ML29">#REF!</definedName>
    <definedName name="_______________________ML31">#REF!</definedName>
    <definedName name="_______________________ML310">#REF!</definedName>
    <definedName name="_______________________ML311">#REF!</definedName>
    <definedName name="_______________________ML312">#REF!</definedName>
    <definedName name="_______________________ML313">#REF!</definedName>
    <definedName name="_______________________ML314">#REF!</definedName>
    <definedName name="_______________________ML315">#REF!</definedName>
    <definedName name="_______________________ML316">#REF!</definedName>
    <definedName name="_______________________ML317">#REF!</definedName>
    <definedName name="_______________________ML318">#REF!</definedName>
    <definedName name="_______________________ML319">#REF!</definedName>
    <definedName name="_______________________ML32">#REF!</definedName>
    <definedName name="_______________________ML320">#REF!</definedName>
    <definedName name="_______________________ML321">#REF!</definedName>
    <definedName name="_______________________ML322">#REF!</definedName>
    <definedName name="_______________________ML323">#REF!</definedName>
    <definedName name="_______________________ML324">#REF!</definedName>
    <definedName name="_______________________ML33">#REF!</definedName>
    <definedName name="_______________________ML34">#REF!</definedName>
    <definedName name="_______________________ML35">#REF!</definedName>
    <definedName name="_______________________ML36">#REF!</definedName>
    <definedName name="_______________________ML37">#REF!</definedName>
    <definedName name="_______________________ML38">#REF!</definedName>
    <definedName name="_______________________ML39">#REF!</definedName>
    <definedName name="_______________________ML7">#REF!</definedName>
    <definedName name="_______________________ML8">#REF!</definedName>
    <definedName name="_______________________ML9">#REF!</definedName>
    <definedName name="_______________________mm1">[6]r!$F$4</definedName>
    <definedName name="_______________________mm1000">#REF!</definedName>
    <definedName name="_______________________mm11">[2]r!$F$4</definedName>
    <definedName name="_______________________mm111">[5]r!$F$4</definedName>
    <definedName name="_______________________mm600">#REF!</definedName>
    <definedName name="_______________________mm800">#REF!</definedName>
    <definedName name="_______________________PC1">#REF!</definedName>
    <definedName name="_______________________PC10">#REF!</definedName>
    <definedName name="_______________________PC11">#REF!</definedName>
    <definedName name="_______________________PC12">#REF!</definedName>
    <definedName name="_______________________PC13">#REF!</definedName>
    <definedName name="_______________________PC14">#REF!</definedName>
    <definedName name="_______________________PC15">#REF!</definedName>
    <definedName name="_______________________PC16">#REF!</definedName>
    <definedName name="_______________________PC17">#REF!</definedName>
    <definedName name="_______________________PC18">#REF!</definedName>
    <definedName name="_______________________PC19">#REF!</definedName>
    <definedName name="_______________________pc2">#REF!</definedName>
    <definedName name="_______________________PC20">#REF!</definedName>
    <definedName name="_______________________PC21">#REF!</definedName>
    <definedName name="_______________________PC22">#REF!</definedName>
    <definedName name="_______________________PC23">#REF!</definedName>
    <definedName name="_______________________PC24">#REF!</definedName>
    <definedName name="_______________________PC3">#REF!</definedName>
    <definedName name="_______________________PC4">#REF!</definedName>
    <definedName name="_______________________PC5">#REF!</definedName>
    <definedName name="_______________________PC6">#REF!</definedName>
    <definedName name="_______________________pc600">#REF!</definedName>
    <definedName name="_______________________PC7">#REF!</definedName>
    <definedName name="_______________________PC8">#REF!</definedName>
    <definedName name="_______________________PC9">#REF!</definedName>
    <definedName name="_______________________pc900">#REF!</definedName>
    <definedName name="_______________________pla4">[12]DATA_PRG!$H$269</definedName>
    <definedName name="_______________________pv2">#REF!</definedName>
    <definedName name="_______________________rr3">[7]v!$A$2:$E$51</definedName>
    <definedName name="_______________________rrr1">[7]r!$B$1:$I$145</definedName>
    <definedName name="_______________________SP10">[13]Sheet1!$C$18</definedName>
    <definedName name="_______________________SP16">[13]Sheet1!$C$24</definedName>
    <definedName name="_______________________SP7">[13]Sheet1!$C$15</definedName>
    <definedName name="_______________________ss12">[8]rdamdata!$J$8</definedName>
    <definedName name="_______________________ss20">[8]rdamdata!$J$7</definedName>
    <definedName name="_______________________ss40">[8]rdamdata!$J$6</definedName>
    <definedName name="_______________________var1">#REF!</definedName>
    <definedName name="_______________________var4">#REF!</definedName>
    <definedName name="_______________________vat1">#REF!</definedName>
    <definedName name="______________________bla1">[1]leads!$H$7</definedName>
    <definedName name="______________________BTC1">#REF!</definedName>
    <definedName name="______________________BTC10">#REF!</definedName>
    <definedName name="______________________BTC11">#REF!</definedName>
    <definedName name="______________________BTC12">#REF!</definedName>
    <definedName name="______________________BTC2">#REF!</definedName>
    <definedName name="______________________BTC3">#REF!</definedName>
    <definedName name="______________________BTC4">#REF!</definedName>
    <definedName name="______________________BTC5">#REF!</definedName>
    <definedName name="______________________BTC6">#REF!</definedName>
    <definedName name="______________________BTC7">#REF!</definedName>
    <definedName name="______________________BTC8">#REF!</definedName>
    <definedName name="______________________BTC9">#REF!</definedName>
    <definedName name="______________________BTR1">#REF!</definedName>
    <definedName name="______________________BTR10">#REF!</definedName>
    <definedName name="______________________BTR11">#REF!</definedName>
    <definedName name="______________________BTR12">#REF!</definedName>
    <definedName name="______________________BTR2">#REF!</definedName>
    <definedName name="______________________BTR3">#REF!</definedName>
    <definedName name="______________________BTR4">#REF!</definedName>
    <definedName name="______________________BTR5">#REF!</definedName>
    <definedName name="______________________BTR6">#REF!</definedName>
    <definedName name="______________________BTR7">#REF!</definedName>
    <definedName name="______________________BTR8">#REF!</definedName>
    <definedName name="______________________BTR9">#REF!</definedName>
    <definedName name="______________________BTS1">#REF!</definedName>
    <definedName name="______________________BTS10">#REF!</definedName>
    <definedName name="______________________BTS11">#REF!</definedName>
    <definedName name="______________________BTS12">#REF!</definedName>
    <definedName name="______________________BTS2">#REF!</definedName>
    <definedName name="______________________BTS3">#REF!</definedName>
    <definedName name="______________________BTS4">#REF!</definedName>
    <definedName name="______________________BTS5">#REF!</definedName>
    <definedName name="______________________BTS6">#REF!</definedName>
    <definedName name="______________________BTS7">#REF!</definedName>
    <definedName name="______________________BTS8">#REF!</definedName>
    <definedName name="______________________BTS9">#REF!</definedName>
    <definedName name="______________________can430">40.73</definedName>
    <definedName name="______________________can435">43.3</definedName>
    <definedName name="______________________CCW1">[9]DATA!$H$67</definedName>
    <definedName name="______________________CCW2">[9]DATA!$H$97</definedName>
    <definedName name="______________________cur1">[2]r!$F$30</definedName>
    <definedName name="______________________GBS11">#REF!</definedName>
    <definedName name="______________________GBS110">#REF!</definedName>
    <definedName name="______________________GBS111">#REF!</definedName>
    <definedName name="______________________GBS112">#REF!</definedName>
    <definedName name="______________________GBS12">#REF!</definedName>
    <definedName name="______________________GBS13">#REF!</definedName>
    <definedName name="______________________GBS14">#REF!</definedName>
    <definedName name="______________________GBS15">#REF!</definedName>
    <definedName name="______________________GBS16">#REF!</definedName>
    <definedName name="______________________GBS17">#REF!</definedName>
    <definedName name="______________________GBS18">#REF!</definedName>
    <definedName name="______________________GBS19">#REF!</definedName>
    <definedName name="______________________GBS21">#REF!</definedName>
    <definedName name="______________________GBS210">#REF!</definedName>
    <definedName name="______________________GBS211">#REF!</definedName>
    <definedName name="______________________GBS212">#REF!</definedName>
    <definedName name="______________________GBS22">#REF!</definedName>
    <definedName name="______________________GBS23">#REF!</definedName>
    <definedName name="______________________GBS24">#REF!</definedName>
    <definedName name="______________________GBS25">#REF!</definedName>
    <definedName name="______________________GBS26">#REF!</definedName>
    <definedName name="______________________GBS27">#REF!</definedName>
    <definedName name="______________________GBS28">#REF!</definedName>
    <definedName name="______________________GBS29">#REF!</definedName>
    <definedName name="______________________imp1">[10]DATA_PRG!$H$245</definedName>
    <definedName name="______________________knr2">#REF!</definedName>
    <definedName name="______________________l1">[3]leads!$A$3:$E$108</definedName>
    <definedName name="______________________l12">#REF!</definedName>
    <definedName name="______________________l2">[2]r!$F$29</definedName>
    <definedName name="______________________l3">#REF!</definedName>
    <definedName name="______________________l4">[4]Sheet1!$W$2:$Y$103</definedName>
    <definedName name="______________________l5">#REF!</definedName>
    <definedName name="______________________l6">[2]r!$F$4</definedName>
    <definedName name="______________________l7">[5]r!$F$4</definedName>
    <definedName name="______________________l8">[2]r!$F$2</definedName>
    <definedName name="______________________l9">[2]r!$F$3</definedName>
    <definedName name="______________________LJ6">[9]DATA!$H$245</definedName>
    <definedName name="______________________lj600">#REF!</definedName>
    <definedName name="______________________lj900">#REF!</definedName>
    <definedName name="______________________LL3">#REF!</definedName>
    <definedName name="______________________LSO24">[11]Lead!#REF!</definedName>
    <definedName name="______________________MA1">#REF!</definedName>
    <definedName name="______________________MA2">#REF!</definedName>
    <definedName name="______________________Met22">#REF!</definedName>
    <definedName name="______________________Met45">#REF!</definedName>
    <definedName name="______________________MEt55">#REF!</definedName>
    <definedName name="______________________Met63">#REF!</definedName>
    <definedName name="______________________ML21">#REF!</definedName>
    <definedName name="______________________ML210">#REF!</definedName>
    <definedName name="______________________ML211">#REF!</definedName>
    <definedName name="______________________ML212">#REF!</definedName>
    <definedName name="______________________ML22">#REF!</definedName>
    <definedName name="______________________ML23">#REF!</definedName>
    <definedName name="______________________ML24">#REF!</definedName>
    <definedName name="______________________ML25">#REF!</definedName>
    <definedName name="______________________ML26">#REF!</definedName>
    <definedName name="______________________ML27">#REF!</definedName>
    <definedName name="______________________ML28">#REF!</definedName>
    <definedName name="______________________ML29">#REF!</definedName>
    <definedName name="______________________ML31">#REF!</definedName>
    <definedName name="______________________ML310">#REF!</definedName>
    <definedName name="______________________ML311">#REF!</definedName>
    <definedName name="______________________ML312">#REF!</definedName>
    <definedName name="______________________ML32">#REF!</definedName>
    <definedName name="______________________ML33">#REF!</definedName>
    <definedName name="______________________ML34">#REF!</definedName>
    <definedName name="______________________ML35">#REF!</definedName>
    <definedName name="______________________ML36">#REF!</definedName>
    <definedName name="______________________ML37">#REF!</definedName>
    <definedName name="______________________ML38">#REF!</definedName>
    <definedName name="______________________ML39">#REF!</definedName>
    <definedName name="______________________ML7">#REF!</definedName>
    <definedName name="______________________ML8">#REF!</definedName>
    <definedName name="______________________ML9">#REF!</definedName>
    <definedName name="______________________mm1">[6]r!$F$4</definedName>
    <definedName name="______________________mm1000">#REF!</definedName>
    <definedName name="______________________mm11">[2]r!$F$4</definedName>
    <definedName name="______________________mm111">[5]r!$F$4</definedName>
    <definedName name="______________________mm600">#REF!</definedName>
    <definedName name="______________________mm800">#REF!</definedName>
    <definedName name="______________________PC1">#REF!</definedName>
    <definedName name="______________________PC10">#REF!</definedName>
    <definedName name="______________________PC11">#REF!</definedName>
    <definedName name="______________________PC12">#REF!</definedName>
    <definedName name="______________________pc2">#REF!</definedName>
    <definedName name="______________________PC3">#REF!</definedName>
    <definedName name="______________________PC4">#REF!</definedName>
    <definedName name="______________________PC5">#REF!</definedName>
    <definedName name="______________________PC6">#REF!</definedName>
    <definedName name="______________________pc600">#REF!</definedName>
    <definedName name="______________________PC7">#REF!</definedName>
    <definedName name="______________________PC8">#REF!</definedName>
    <definedName name="______________________PC9">#REF!</definedName>
    <definedName name="______________________pc900">#REF!</definedName>
    <definedName name="______________________pla4">[12]DATA_PRG!$H$269</definedName>
    <definedName name="______________________pv2">#REF!</definedName>
    <definedName name="______________________rr3">[7]v!$A$2:$E$51</definedName>
    <definedName name="______________________rrr1">[7]r!$B$1:$I$145</definedName>
    <definedName name="______________________SP10">[13]Sheet1!$C$18</definedName>
    <definedName name="______________________SP16">[13]Sheet1!$C$24</definedName>
    <definedName name="______________________SP7">[13]Sheet1!$C$15</definedName>
    <definedName name="______________________ss12">[8]rdamdata!$J$8</definedName>
    <definedName name="______________________ss20">[8]rdamdata!$J$7</definedName>
    <definedName name="______________________ss40">[8]rdamdata!$J$6</definedName>
    <definedName name="______________________var1">#REF!</definedName>
    <definedName name="______________________var4">#REF!</definedName>
    <definedName name="______________________vat1">#REF!</definedName>
    <definedName name="_____________________bla1">[1]leads!$H$7</definedName>
    <definedName name="_____________________BSG100">#REF!</definedName>
    <definedName name="_____________________BSG150">#REF!</definedName>
    <definedName name="_____________________BSG5">#REF!</definedName>
    <definedName name="_____________________BSG75">#REF!</definedName>
    <definedName name="_____________________BTC1">#REF!</definedName>
    <definedName name="_____________________BTC10">#REF!</definedName>
    <definedName name="_____________________BTC11">#REF!</definedName>
    <definedName name="_____________________BTC12">#REF!</definedName>
    <definedName name="_____________________BTC13">#REF!</definedName>
    <definedName name="_____________________BTC14">#REF!</definedName>
    <definedName name="_____________________BTC15">#REF!</definedName>
    <definedName name="_____________________BTC16">#REF!</definedName>
    <definedName name="_____________________BTC17">#REF!</definedName>
    <definedName name="_____________________BTC18">#REF!</definedName>
    <definedName name="_____________________BTC19">#REF!</definedName>
    <definedName name="_____________________BTC2">#REF!</definedName>
    <definedName name="_____________________BTC20">#REF!</definedName>
    <definedName name="_____________________BTC21">#REF!</definedName>
    <definedName name="_____________________BTC22">#REF!</definedName>
    <definedName name="_____________________BTC23">#REF!</definedName>
    <definedName name="_____________________BTC24">#REF!</definedName>
    <definedName name="_____________________BTC3">#REF!</definedName>
    <definedName name="_____________________BTC4">#REF!</definedName>
    <definedName name="_____________________BTC5">#REF!</definedName>
    <definedName name="_____________________BTC6">#REF!</definedName>
    <definedName name="_____________________BTC7">#REF!</definedName>
    <definedName name="_____________________BTC8">#REF!</definedName>
    <definedName name="_____________________BTC9">#REF!</definedName>
    <definedName name="_____________________BTR1">#REF!</definedName>
    <definedName name="_____________________BTR10">#REF!</definedName>
    <definedName name="_____________________BTR11">#REF!</definedName>
    <definedName name="_____________________BTR12">#REF!</definedName>
    <definedName name="_____________________BTR13">#REF!</definedName>
    <definedName name="_____________________BTR14">#REF!</definedName>
    <definedName name="_____________________BTR15">#REF!</definedName>
    <definedName name="_____________________BTR16">#REF!</definedName>
    <definedName name="_____________________BTR17">#REF!</definedName>
    <definedName name="_____________________BTR18">#REF!</definedName>
    <definedName name="_____________________BTR19">#REF!</definedName>
    <definedName name="_____________________BTR2">#REF!</definedName>
    <definedName name="_____________________BTR20">#REF!</definedName>
    <definedName name="_____________________BTR21">#REF!</definedName>
    <definedName name="_____________________BTR22">#REF!</definedName>
    <definedName name="_____________________BTR23">#REF!</definedName>
    <definedName name="_____________________BTR24">#REF!</definedName>
    <definedName name="_____________________BTR3">#REF!</definedName>
    <definedName name="_____________________BTR4">#REF!</definedName>
    <definedName name="_____________________BTR5">#REF!</definedName>
    <definedName name="_____________________BTR6">#REF!</definedName>
    <definedName name="_____________________BTR7">#REF!</definedName>
    <definedName name="_____________________BTR8">#REF!</definedName>
    <definedName name="_____________________BTR9">#REF!</definedName>
    <definedName name="_____________________BTS1">#REF!</definedName>
    <definedName name="_____________________BTS10">#REF!</definedName>
    <definedName name="_____________________BTS11">#REF!</definedName>
    <definedName name="_____________________BTS12">#REF!</definedName>
    <definedName name="_____________________BTS13">#REF!</definedName>
    <definedName name="_____________________BTS14">#REF!</definedName>
    <definedName name="_____________________BTS15">#REF!</definedName>
    <definedName name="_____________________BTS16">#REF!</definedName>
    <definedName name="_____________________BTS17">#REF!</definedName>
    <definedName name="_____________________BTS18">#REF!</definedName>
    <definedName name="_____________________BTS19">#REF!</definedName>
    <definedName name="_____________________BTS2">#REF!</definedName>
    <definedName name="_____________________BTS20">#REF!</definedName>
    <definedName name="_____________________BTS21">#REF!</definedName>
    <definedName name="_____________________BTS22">#REF!</definedName>
    <definedName name="_____________________BTS23">#REF!</definedName>
    <definedName name="_____________________BTS24">#REF!</definedName>
    <definedName name="_____________________BTS3">#REF!</definedName>
    <definedName name="_____________________BTS4">#REF!</definedName>
    <definedName name="_____________________BTS5">#REF!</definedName>
    <definedName name="_____________________BTS6">#REF!</definedName>
    <definedName name="_____________________BTS7">#REF!</definedName>
    <definedName name="_____________________BTS8">#REF!</definedName>
    <definedName name="_____________________BTS9">#REF!</definedName>
    <definedName name="_____________________can430">40.73</definedName>
    <definedName name="_____________________can435">43.3</definedName>
    <definedName name="_____________________CCW1">[14]DATA!$H$67</definedName>
    <definedName name="_____________________CCW2">[14]DATA!$H$97</definedName>
    <definedName name="_____________________cur1">[2]r!$F$30</definedName>
    <definedName name="_____________________GBS11">#REF!</definedName>
    <definedName name="_____________________GBS110">#REF!</definedName>
    <definedName name="_____________________GBS111">#REF!</definedName>
    <definedName name="_____________________GBS112">#REF!</definedName>
    <definedName name="_____________________GBS113">#REF!</definedName>
    <definedName name="_____________________GBS114">#REF!</definedName>
    <definedName name="_____________________GBS115">#REF!</definedName>
    <definedName name="_____________________GBS116">#REF!</definedName>
    <definedName name="_____________________GBS117">#REF!</definedName>
    <definedName name="_____________________GBS118">#REF!</definedName>
    <definedName name="_____________________GBS119">#REF!</definedName>
    <definedName name="_____________________GBS12">#REF!</definedName>
    <definedName name="_____________________GBS120">#REF!</definedName>
    <definedName name="_____________________GBS121">#REF!</definedName>
    <definedName name="_____________________GBS122">#REF!</definedName>
    <definedName name="_____________________GBS123">#REF!</definedName>
    <definedName name="_____________________GBS124">#REF!</definedName>
    <definedName name="_____________________GBS13">#REF!</definedName>
    <definedName name="_____________________GBS14">#REF!</definedName>
    <definedName name="_____________________GBS15">#REF!</definedName>
    <definedName name="_____________________GBS16">#REF!</definedName>
    <definedName name="_____________________GBS17">#REF!</definedName>
    <definedName name="_____________________GBS18">#REF!</definedName>
    <definedName name="_____________________GBS19">#REF!</definedName>
    <definedName name="_____________________GBS21">#REF!</definedName>
    <definedName name="_____________________GBS210">#REF!</definedName>
    <definedName name="_____________________GBS211">#REF!</definedName>
    <definedName name="_____________________GBS212">#REF!</definedName>
    <definedName name="_____________________GBS213">#REF!</definedName>
    <definedName name="_____________________GBS214">#REF!</definedName>
    <definedName name="_____________________GBS215">#REF!</definedName>
    <definedName name="_____________________GBS216">#REF!</definedName>
    <definedName name="_____________________GBS217">#REF!</definedName>
    <definedName name="_____________________GBS218">#REF!</definedName>
    <definedName name="_____________________GBS219">#REF!</definedName>
    <definedName name="_____________________GBS22">#REF!</definedName>
    <definedName name="_____________________GBS220">#REF!</definedName>
    <definedName name="_____________________GBS221">#REF!</definedName>
    <definedName name="_____________________GBS222">#REF!</definedName>
    <definedName name="_____________________GBS223">#REF!</definedName>
    <definedName name="_____________________GBS224">#REF!</definedName>
    <definedName name="_____________________GBS23">#REF!</definedName>
    <definedName name="_____________________GBS24">#REF!</definedName>
    <definedName name="_____________________GBS25">#REF!</definedName>
    <definedName name="_____________________GBS26">#REF!</definedName>
    <definedName name="_____________________GBS27">#REF!</definedName>
    <definedName name="_____________________GBS28">#REF!</definedName>
    <definedName name="_____________________GBS29">#REF!</definedName>
    <definedName name="_____________________imp1">[10]DATA_PRG!$H$245</definedName>
    <definedName name="_____________________knr2">#REF!</definedName>
    <definedName name="_____________________l1">[3]leads!$A$3:$E$108</definedName>
    <definedName name="_____________________l12">#REF!</definedName>
    <definedName name="_____________________l2">[2]r!$F$29</definedName>
    <definedName name="_____________________l3">#REF!</definedName>
    <definedName name="_____________________l4">[4]Sheet1!$W$2:$Y$103</definedName>
    <definedName name="_____________________l5">#REF!</definedName>
    <definedName name="_____________________l6">[2]r!$F$4</definedName>
    <definedName name="_____________________l7">[5]r!$F$4</definedName>
    <definedName name="_____________________l8">[2]r!$F$2</definedName>
    <definedName name="_____________________l9">[2]r!$F$3</definedName>
    <definedName name="_____________________LJ6">[14]DATA!$H$245</definedName>
    <definedName name="_____________________lj600">#REF!</definedName>
    <definedName name="_____________________lj900">#REF!</definedName>
    <definedName name="_____________________LL3">#REF!</definedName>
    <definedName name="_____________________LSO24">[11]Lead!#REF!</definedName>
    <definedName name="_____________________MA1">#REF!</definedName>
    <definedName name="_____________________MA2">#REF!</definedName>
    <definedName name="_____________________Met22">#REF!</definedName>
    <definedName name="_____________________Met45">#REF!</definedName>
    <definedName name="_____________________MEt55">#REF!</definedName>
    <definedName name="_____________________Met63">#REF!</definedName>
    <definedName name="_____________________ML21">#REF!</definedName>
    <definedName name="_____________________ML210">#REF!</definedName>
    <definedName name="_____________________ML211">#REF!</definedName>
    <definedName name="_____________________ML212">#REF!</definedName>
    <definedName name="_____________________ML213">#REF!</definedName>
    <definedName name="_____________________ML214">#REF!</definedName>
    <definedName name="_____________________ML215">#REF!</definedName>
    <definedName name="_____________________ML216">#REF!</definedName>
    <definedName name="_____________________ML217">#REF!</definedName>
    <definedName name="_____________________ML218">#REF!</definedName>
    <definedName name="_____________________ML219">#REF!</definedName>
    <definedName name="_____________________ML22">#REF!</definedName>
    <definedName name="_____________________ML220">#REF!</definedName>
    <definedName name="_____________________ML221">#REF!</definedName>
    <definedName name="_____________________ML222">#REF!</definedName>
    <definedName name="_____________________ML223">#REF!</definedName>
    <definedName name="_____________________ML224">#REF!</definedName>
    <definedName name="_____________________ML23">#REF!</definedName>
    <definedName name="_____________________ML24">#REF!</definedName>
    <definedName name="_____________________ML25">#REF!</definedName>
    <definedName name="_____________________ML26">#REF!</definedName>
    <definedName name="_____________________ML27">#REF!</definedName>
    <definedName name="_____________________ML28">#REF!</definedName>
    <definedName name="_____________________ML29">#REF!</definedName>
    <definedName name="_____________________ML31">#REF!</definedName>
    <definedName name="_____________________ML310">#REF!</definedName>
    <definedName name="_____________________ML311">#REF!</definedName>
    <definedName name="_____________________ML312">#REF!</definedName>
    <definedName name="_____________________ML313">#REF!</definedName>
    <definedName name="_____________________ML314">#REF!</definedName>
    <definedName name="_____________________ML315">#REF!</definedName>
    <definedName name="_____________________ML316">#REF!</definedName>
    <definedName name="_____________________ML317">#REF!</definedName>
    <definedName name="_____________________ML318">#REF!</definedName>
    <definedName name="_____________________ML319">#REF!</definedName>
    <definedName name="_____________________ML32">#REF!</definedName>
    <definedName name="_____________________ML320">#REF!</definedName>
    <definedName name="_____________________ML321">#REF!</definedName>
    <definedName name="_____________________ML322">#REF!</definedName>
    <definedName name="_____________________ML323">#REF!</definedName>
    <definedName name="_____________________ML324">#REF!</definedName>
    <definedName name="_____________________ML33">#REF!</definedName>
    <definedName name="_____________________ML34">#REF!</definedName>
    <definedName name="_____________________ML35">#REF!</definedName>
    <definedName name="_____________________ML36">#REF!</definedName>
    <definedName name="_____________________ML37">#REF!</definedName>
    <definedName name="_____________________ML38">#REF!</definedName>
    <definedName name="_____________________ML39">#REF!</definedName>
    <definedName name="_____________________ML7">#REF!</definedName>
    <definedName name="_____________________ML8">#REF!</definedName>
    <definedName name="_____________________ML9">#REF!</definedName>
    <definedName name="_____________________mm1">[6]r!$F$4</definedName>
    <definedName name="_____________________mm1000">#REF!</definedName>
    <definedName name="_____________________mm11">[2]r!$F$4</definedName>
    <definedName name="_____________________mm111">[5]r!$F$4</definedName>
    <definedName name="_____________________mm600">#REF!</definedName>
    <definedName name="_____________________mm800">#REF!</definedName>
    <definedName name="_____________________PC1">#REF!</definedName>
    <definedName name="_____________________PC10">#REF!</definedName>
    <definedName name="_____________________PC11">#REF!</definedName>
    <definedName name="_____________________PC12">#REF!</definedName>
    <definedName name="_____________________PC13">#REF!</definedName>
    <definedName name="_____________________PC14">#REF!</definedName>
    <definedName name="_____________________PC15">#REF!</definedName>
    <definedName name="_____________________PC16">#REF!</definedName>
    <definedName name="_____________________PC17">#REF!</definedName>
    <definedName name="_____________________PC18">#REF!</definedName>
    <definedName name="_____________________PC19">#REF!</definedName>
    <definedName name="_____________________pc2">#REF!</definedName>
    <definedName name="_____________________PC20">#REF!</definedName>
    <definedName name="_____________________PC21">#REF!</definedName>
    <definedName name="_____________________PC22">#REF!</definedName>
    <definedName name="_____________________PC23">#REF!</definedName>
    <definedName name="_____________________PC24">#REF!</definedName>
    <definedName name="_____________________PC3">#REF!</definedName>
    <definedName name="_____________________PC4">#REF!</definedName>
    <definedName name="_____________________PC5">#REF!</definedName>
    <definedName name="_____________________PC6">#REF!</definedName>
    <definedName name="_____________________pc600">#REF!</definedName>
    <definedName name="_____________________PC7">#REF!</definedName>
    <definedName name="_____________________PC8">#REF!</definedName>
    <definedName name="_____________________PC9">#REF!</definedName>
    <definedName name="_____________________pc900">#REF!</definedName>
    <definedName name="_____________________pla4">[12]DATA_PRG!$H$269</definedName>
    <definedName name="_____________________pv2">#REF!</definedName>
    <definedName name="_____________________rr3">[7]v!$A$2:$E$51</definedName>
    <definedName name="_____________________rrr1">[7]r!$B$1:$I$145</definedName>
    <definedName name="_____________________SP10">[13]Sheet1!$C$18</definedName>
    <definedName name="_____________________SP16">[13]Sheet1!$C$24</definedName>
    <definedName name="_____________________SP7">[13]Sheet1!$C$15</definedName>
    <definedName name="_____________________ss12">[8]rdamdata!$J$8</definedName>
    <definedName name="_____________________ss20">[8]rdamdata!$J$7</definedName>
    <definedName name="_____________________ss40">[8]rdamdata!$J$6</definedName>
    <definedName name="_____________________var1">#REF!</definedName>
    <definedName name="_____________________var4">#REF!</definedName>
    <definedName name="_____________________vat1">#REF!</definedName>
    <definedName name="____________________bla1">[1]leads!$H$7</definedName>
    <definedName name="____________________BSG100">#REF!</definedName>
    <definedName name="____________________BSG150">#REF!</definedName>
    <definedName name="____________________BSG5">#REF!</definedName>
    <definedName name="____________________BSG75">#REF!</definedName>
    <definedName name="____________________BTC1">#REF!</definedName>
    <definedName name="____________________BTC10">#REF!</definedName>
    <definedName name="____________________BTC11">#REF!</definedName>
    <definedName name="____________________BTC12">#REF!</definedName>
    <definedName name="____________________BTC13">#REF!</definedName>
    <definedName name="____________________BTC14">#REF!</definedName>
    <definedName name="____________________BTC15">#REF!</definedName>
    <definedName name="____________________BTC16">#REF!</definedName>
    <definedName name="____________________BTC17">#REF!</definedName>
    <definedName name="____________________BTC18">#REF!</definedName>
    <definedName name="____________________BTC19">#REF!</definedName>
    <definedName name="____________________BTC2">#REF!</definedName>
    <definedName name="____________________BTC20">#REF!</definedName>
    <definedName name="____________________BTC21">#REF!</definedName>
    <definedName name="____________________BTC22">#REF!</definedName>
    <definedName name="____________________BTC23">#REF!</definedName>
    <definedName name="____________________BTC24">#REF!</definedName>
    <definedName name="____________________BTC3">#REF!</definedName>
    <definedName name="____________________BTC4">#REF!</definedName>
    <definedName name="____________________BTC5">#REF!</definedName>
    <definedName name="____________________BTC6">#REF!</definedName>
    <definedName name="____________________BTC7">#REF!</definedName>
    <definedName name="____________________BTC8">#REF!</definedName>
    <definedName name="____________________BTC9">#REF!</definedName>
    <definedName name="____________________BTR1">#REF!</definedName>
    <definedName name="____________________BTR10">#REF!</definedName>
    <definedName name="____________________BTR11">#REF!</definedName>
    <definedName name="____________________BTR12">#REF!</definedName>
    <definedName name="____________________BTR13">#REF!</definedName>
    <definedName name="____________________BTR14">#REF!</definedName>
    <definedName name="____________________BTR15">#REF!</definedName>
    <definedName name="____________________BTR16">#REF!</definedName>
    <definedName name="____________________BTR17">#REF!</definedName>
    <definedName name="____________________BTR18">#REF!</definedName>
    <definedName name="____________________BTR19">#REF!</definedName>
    <definedName name="____________________BTR2">#REF!</definedName>
    <definedName name="____________________BTR20">#REF!</definedName>
    <definedName name="____________________BTR21">#REF!</definedName>
    <definedName name="____________________BTR22">#REF!</definedName>
    <definedName name="____________________BTR23">#REF!</definedName>
    <definedName name="____________________BTR24">#REF!</definedName>
    <definedName name="____________________BTR3">#REF!</definedName>
    <definedName name="____________________BTR4">#REF!</definedName>
    <definedName name="____________________BTR5">#REF!</definedName>
    <definedName name="____________________BTR6">#REF!</definedName>
    <definedName name="____________________BTR7">#REF!</definedName>
    <definedName name="____________________BTR8">#REF!</definedName>
    <definedName name="____________________BTR9">#REF!</definedName>
    <definedName name="____________________BTS1">#REF!</definedName>
    <definedName name="____________________BTS10">#REF!</definedName>
    <definedName name="____________________BTS11">#REF!</definedName>
    <definedName name="____________________BTS12">#REF!</definedName>
    <definedName name="____________________BTS13">#REF!</definedName>
    <definedName name="____________________BTS14">#REF!</definedName>
    <definedName name="____________________BTS15">#REF!</definedName>
    <definedName name="____________________BTS16">#REF!</definedName>
    <definedName name="____________________BTS17">#REF!</definedName>
    <definedName name="____________________BTS18">#REF!</definedName>
    <definedName name="____________________BTS19">#REF!</definedName>
    <definedName name="____________________BTS2">#REF!</definedName>
    <definedName name="____________________BTS20">#REF!</definedName>
    <definedName name="____________________BTS21">#REF!</definedName>
    <definedName name="____________________BTS22">#REF!</definedName>
    <definedName name="____________________BTS23">#REF!</definedName>
    <definedName name="____________________BTS24">#REF!</definedName>
    <definedName name="____________________BTS3">#REF!</definedName>
    <definedName name="____________________BTS4">#REF!</definedName>
    <definedName name="____________________BTS5">#REF!</definedName>
    <definedName name="____________________BTS6">#REF!</definedName>
    <definedName name="____________________BTS7">#REF!</definedName>
    <definedName name="____________________BTS8">#REF!</definedName>
    <definedName name="____________________BTS9">#REF!</definedName>
    <definedName name="____________________can430">40.73</definedName>
    <definedName name="____________________can435">43.3</definedName>
    <definedName name="____________________CCW1">[14]DATA!$H$67</definedName>
    <definedName name="____________________CCW2">[14]DATA!$H$97</definedName>
    <definedName name="____________________cur1">[2]r!$F$30</definedName>
    <definedName name="____________________GBS11">#REF!</definedName>
    <definedName name="____________________GBS110">#REF!</definedName>
    <definedName name="____________________GBS111">#REF!</definedName>
    <definedName name="____________________GBS112">#REF!</definedName>
    <definedName name="____________________GBS113">#REF!</definedName>
    <definedName name="____________________GBS114">#REF!</definedName>
    <definedName name="____________________GBS115">#REF!</definedName>
    <definedName name="____________________GBS116">#REF!</definedName>
    <definedName name="____________________GBS117">#REF!</definedName>
    <definedName name="____________________GBS118">#REF!</definedName>
    <definedName name="____________________GBS119">#REF!</definedName>
    <definedName name="____________________GBS12">#REF!</definedName>
    <definedName name="____________________GBS120">#REF!</definedName>
    <definedName name="____________________GBS121">#REF!</definedName>
    <definedName name="____________________GBS122">#REF!</definedName>
    <definedName name="____________________GBS123">#REF!</definedName>
    <definedName name="____________________GBS124">#REF!</definedName>
    <definedName name="____________________GBS13">#REF!</definedName>
    <definedName name="____________________GBS14">#REF!</definedName>
    <definedName name="____________________GBS15">#REF!</definedName>
    <definedName name="____________________GBS16">#REF!</definedName>
    <definedName name="____________________GBS17">#REF!</definedName>
    <definedName name="____________________GBS18">#REF!</definedName>
    <definedName name="____________________GBS19">#REF!</definedName>
    <definedName name="____________________GBS21">#REF!</definedName>
    <definedName name="____________________GBS210">#REF!</definedName>
    <definedName name="____________________GBS211">#REF!</definedName>
    <definedName name="____________________GBS212">#REF!</definedName>
    <definedName name="____________________GBS213">#REF!</definedName>
    <definedName name="____________________GBS214">#REF!</definedName>
    <definedName name="____________________GBS215">#REF!</definedName>
    <definedName name="____________________GBS216">#REF!</definedName>
    <definedName name="____________________GBS217">#REF!</definedName>
    <definedName name="____________________GBS218">#REF!</definedName>
    <definedName name="____________________GBS219">#REF!</definedName>
    <definedName name="____________________GBS22">#REF!</definedName>
    <definedName name="____________________GBS220">#REF!</definedName>
    <definedName name="____________________GBS221">#REF!</definedName>
    <definedName name="____________________GBS222">#REF!</definedName>
    <definedName name="____________________GBS223">#REF!</definedName>
    <definedName name="____________________GBS224">#REF!</definedName>
    <definedName name="____________________GBS23">#REF!</definedName>
    <definedName name="____________________GBS24">#REF!</definedName>
    <definedName name="____________________GBS25">#REF!</definedName>
    <definedName name="____________________GBS26">#REF!</definedName>
    <definedName name="____________________GBS27">#REF!</definedName>
    <definedName name="____________________GBS28">#REF!</definedName>
    <definedName name="____________________GBS29">#REF!</definedName>
    <definedName name="____________________imp1">[10]DATA_PRG!$H$245</definedName>
    <definedName name="____________________knr2">#REF!</definedName>
    <definedName name="____________________l1">[3]leads!$A$3:$E$108</definedName>
    <definedName name="____________________l12">#REF!</definedName>
    <definedName name="____________________l2">[2]r!$F$29</definedName>
    <definedName name="____________________l3">#REF!</definedName>
    <definedName name="____________________l4">[4]Sheet1!$W$2:$Y$103</definedName>
    <definedName name="____________________l5">#REF!</definedName>
    <definedName name="____________________l6">[2]r!$F$4</definedName>
    <definedName name="____________________l7">[5]r!$F$4</definedName>
    <definedName name="____________________l8">[2]r!$F$2</definedName>
    <definedName name="____________________l9">[2]r!$F$3</definedName>
    <definedName name="____________________LJ6">[14]DATA!$H$245</definedName>
    <definedName name="____________________lj600">#REF!</definedName>
    <definedName name="____________________lj900">#REF!</definedName>
    <definedName name="____________________LL3">#REF!</definedName>
    <definedName name="____________________MA1">#REF!</definedName>
    <definedName name="____________________MA2">#REF!</definedName>
    <definedName name="____________________Met22">#REF!</definedName>
    <definedName name="____________________Met45">#REF!</definedName>
    <definedName name="____________________MEt55">#REF!</definedName>
    <definedName name="____________________Met63">#REF!</definedName>
    <definedName name="____________________ML21">#REF!</definedName>
    <definedName name="____________________ML210">#REF!</definedName>
    <definedName name="____________________ML211">#REF!</definedName>
    <definedName name="____________________ML212">#REF!</definedName>
    <definedName name="____________________ML213">#REF!</definedName>
    <definedName name="____________________ML214">#REF!</definedName>
    <definedName name="____________________ML215">#REF!</definedName>
    <definedName name="____________________ML216">#REF!</definedName>
    <definedName name="____________________ML217">#REF!</definedName>
    <definedName name="____________________ML218">#REF!</definedName>
    <definedName name="____________________ML219">#REF!</definedName>
    <definedName name="____________________ML22">#REF!</definedName>
    <definedName name="____________________ML220">#REF!</definedName>
    <definedName name="____________________ML221">#REF!</definedName>
    <definedName name="____________________ML222">#REF!</definedName>
    <definedName name="____________________ML223">#REF!</definedName>
    <definedName name="____________________ML224">#REF!</definedName>
    <definedName name="____________________ML23">#REF!</definedName>
    <definedName name="____________________ML24">#REF!</definedName>
    <definedName name="____________________ML25">#REF!</definedName>
    <definedName name="____________________ML26">#REF!</definedName>
    <definedName name="____________________ML27">#REF!</definedName>
    <definedName name="____________________ML28">#REF!</definedName>
    <definedName name="____________________ML29">#REF!</definedName>
    <definedName name="____________________ML31">#REF!</definedName>
    <definedName name="____________________ML310">#REF!</definedName>
    <definedName name="____________________ML311">#REF!</definedName>
    <definedName name="____________________ML312">#REF!</definedName>
    <definedName name="____________________ML313">#REF!</definedName>
    <definedName name="____________________ML314">#REF!</definedName>
    <definedName name="____________________ML315">#REF!</definedName>
    <definedName name="____________________ML316">#REF!</definedName>
    <definedName name="____________________ML317">#REF!</definedName>
    <definedName name="____________________ML318">#REF!</definedName>
    <definedName name="____________________ML319">#REF!</definedName>
    <definedName name="____________________ML32">#REF!</definedName>
    <definedName name="____________________ML320">#REF!</definedName>
    <definedName name="____________________ML321">#REF!</definedName>
    <definedName name="____________________ML322">#REF!</definedName>
    <definedName name="____________________ML323">#REF!</definedName>
    <definedName name="____________________ML324">#REF!</definedName>
    <definedName name="____________________ML33">#REF!</definedName>
    <definedName name="____________________ML34">#REF!</definedName>
    <definedName name="____________________ML35">#REF!</definedName>
    <definedName name="____________________ML36">#REF!</definedName>
    <definedName name="____________________ML37">#REF!</definedName>
    <definedName name="____________________ML38">#REF!</definedName>
    <definedName name="____________________ML39">#REF!</definedName>
    <definedName name="____________________ML7">#REF!</definedName>
    <definedName name="____________________ML8">#REF!</definedName>
    <definedName name="____________________ML9">#REF!</definedName>
    <definedName name="____________________mm1">[6]r!$F$4</definedName>
    <definedName name="____________________mm1000">#REF!</definedName>
    <definedName name="____________________mm11">[2]r!$F$4</definedName>
    <definedName name="____________________mm111">[5]r!$F$4</definedName>
    <definedName name="____________________mm600">#REF!</definedName>
    <definedName name="____________________mm800">#REF!</definedName>
    <definedName name="____________________PC1">#REF!</definedName>
    <definedName name="____________________PC10">#REF!</definedName>
    <definedName name="____________________PC11">#REF!</definedName>
    <definedName name="____________________PC12">#REF!</definedName>
    <definedName name="____________________PC13">#REF!</definedName>
    <definedName name="____________________PC14">#REF!</definedName>
    <definedName name="____________________PC15">#REF!</definedName>
    <definedName name="____________________PC16">#REF!</definedName>
    <definedName name="____________________PC17">#REF!</definedName>
    <definedName name="____________________PC18">#REF!</definedName>
    <definedName name="____________________PC19">#REF!</definedName>
    <definedName name="____________________pc2">#REF!</definedName>
    <definedName name="____________________PC20">#REF!</definedName>
    <definedName name="____________________PC21">#REF!</definedName>
    <definedName name="____________________PC22">#REF!</definedName>
    <definedName name="____________________PC23">#REF!</definedName>
    <definedName name="____________________PC24">#REF!</definedName>
    <definedName name="____________________PC3">#REF!</definedName>
    <definedName name="____________________PC4">#REF!</definedName>
    <definedName name="____________________PC5">#REF!</definedName>
    <definedName name="____________________PC6">#REF!</definedName>
    <definedName name="____________________pc600">#REF!</definedName>
    <definedName name="____________________PC7">#REF!</definedName>
    <definedName name="____________________PC8">#REF!</definedName>
    <definedName name="____________________PC9">#REF!</definedName>
    <definedName name="____________________pc900">#REF!</definedName>
    <definedName name="____________________pla4">[12]DATA_PRG!$H$269</definedName>
    <definedName name="____________________pv2">#REF!</definedName>
    <definedName name="____________________rr3">[7]v!$A$2:$E$51</definedName>
    <definedName name="____________________rrr1">[7]r!$B$1:$I$145</definedName>
    <definedName name="____________________SP10">[13]Sheet1!$C$18</definedName>
    <definedName name="____________________SP16">[13]Sheet1!$C$24</definedName>
    <definedName name="____________________SP7">[13]Sheet1!$C$15</definedName>
    <definedName name="____________________ss12">[8]rdamdata!$J$8</definedName>
    <definedName name="____________________ss20">[8]rdamdata!$J$7</definedName>
    <definedName name="____________________ss40">[8]rdamdata!$J$6</definedName>
    <definedName name="____________________var1">#REF!</definedName>
    <definedName name="____________________var4">#REF!</definedName>
    <definedName name="____________________vat1">#REF!</definedName>
    <definedName name="____________________xh2256">[15]HDPE!$L$30</definedName>
    <definedName name="____________________xh2506">[15]HDPE!$M$30</definedName>
    <definedName name="____________________xh2806">[15]HDPE!$N$30</definedName>
    <definedName name="____________________xh3156">[15]HDPE!$O$30</definedName>
    <definedName name="____________________xh634">[15]HDPE!$C$16</definedName>
    <definedName name="____________________xk7100">[15]DI!$C$37</definedName>
    <definedName name="____________________xk7150">[15]DI!$D$37</definedName>
    <definedName name="____________________xk7250">[15]DI!$F$37</definedName>
    <definedName name="____________________xk7300">[15]DI!$G$37</definedName>
    <definedName name="____________________xp11010">[15]pvc!$F$61</definedName>
    <definedName name="____________________xp1104">[15]pvc!$F$31</definedName>
    <definedName name="____________________xp1106">[15]pvc!$F$46</definedName>
    <definedName name="____________________xp1254">[15]pvc!$G$31</definedName>
    <definedName name="____________________xp1256">[15]pvc!$G$46</definedName>
    <definedName name="____________________xp14010">[15]pvc!$H$61</definedName>
    <definedName name="____________________xp1404">[15]pvc!$H$31</definedName>
    <definedName name="____________________xp1406">[15]pvc!$H$46</definedName>
    <definedName name="____________________xp1604">[15]pvc!$I$31</definedName>
    <definedName name="____________________xp1606">[15]pvc!$I$46</definedName>
    <definedName name="____________________xp1804">[15]pvc!$J$31</definedName>
    <definedName name="____________________xp1806">[15]pvc!$J$46</definedName>
    <definedName name="____________________xp2006">[15]pvc!$K$46</definedName>
    <definedName name="____________________xp6310">[15]pvc!$C$61</definedName>
    <definedName name="____________________xp636">[15]pvc!$C$46</definedName>
    <definedName name="____________________xp7510">[15]pvc!$D$61</definedName>
    <definedName name="____________________xp754">[15]pvc!$D$31</definedName>
    <definedName name="____________________xp756">[15]pvc!$D$46</definedName>
    <definedName name="____________________xp9010">[15]pvc!$E$61</definedName>
    <definedName name="____________________xp904">[15]pvc!$E$31</definedName>
    <definedName name="____________________xp906">[15]pvc!$E$46</definedName>
    <definedName name="___________________bla1">[1]leads!$H$7</definedName>
    <definedName name="___________________BSG100">#REF!</definedName>
    <definedName name="___________________BSG150">#REF!</definedName>
    <definedName name="___________________BSG5">#REF!</definedName>
    <definedName name="___________________BSG75">#REF!</definedName>
    <definedName name="___________________BTC1">#REF!</definedName>
    <definedName name="___________________BTC10">#REF!</definedName>
    <definedName name="___________________BTC11">#REF!</definedName>
    <definedName name="___________________BTC12">#REF!</definedName>
    <definedName name="___________________BTC13">#REF!</definedName>
    <definedName name="___________________BTC14">#REF!</definedName>
    <definedName name="___________________BTC15">#REF!</definedName>
    <definedName name="___________________BTC16">#REF!</definedName>
    <definedName name="___________________BTC17">#REF!</definedName>
    <definedName name="___________________BTC18">#REF!</definedName>
    <definedName name="___________________BTC19">#REF!</definedName>
    <definedName name="___________________BTC2">#REF!</definedName>
    <definedName name="___________________BTC20">#REF!</definedName>
    <definedName name="___________________BTC21">#REF!</definedName>
    <definedName name="___________________BTC22">#REF!</definedName>
    <definedName name="___________________BTC23">#REF!</definedName>
    <definedName name="___________________BTC24">#REF!</definedName>
    <definedName name="___________________BTC3">#REF!</definedName>
    <definedName name="___________________BTC4">#REF!</definedName>
    <definedName name="___________________BTC5">#REF!</definedName>
    <definedName name="___________________BTC6">#REF!</definedName>
    <definedName name="___________________BTC7">#REF!</definedName>
    <definedName name="___________________BTC8">#REF!</definedName>
    <definedName name="___________________BTC9">#REF!</definedName>
    <definedName name="___________________BTR1">#REF!</definedName>
    <definedName name="___________________BTR10">#REF!</definedName>
    <definedName name="___________________BTR11">#REF!</definedName>
    <definedName name="___________________BTR12">#REF!</definedName>
    <definedName name="___________________BTR13">#REF!</definedName>
    <definedName name="___________________BTR14">#REF!</definedName>
    <definedName name="___________________BTR15">#REF!</definedName>
    <definedName name="___________________BTR16">#REF!</definedName>
    <definedName name="___________________BTR17">#REF!</definedName>
    <definedName name="___________________BTR18">#REF!</definedName>
    <definedName name="___________________BTR19">#REF!</definedName>
    <definedName name="___________________BTR2">#REF!</definedName>
    <definedName name="___________________BTR20">#REF!</definedName>
    <definedName name="___________________BTR21">#REF!</definedName>
    <definedName name="___________________BTR22">#REF!</definedName>
    <definedName name="___________________BTR23">#REF!</definedName>
    <definedName name="___________________BTR24">#REF!</definedName>
    <definedName name="___________________BTR3">#REF!</definedName>
    <definedName name="___________________BTR4">#REF!</definedName>
    <definedName name="___________________BTR5">#REF!</definedName>
    <definedName name="___________________BTR6">#REF!</definedName>
    <definedName name="___________________BTR7">#REF!</definedName>
    <definedName name="___________________BTR8">#REF!</definedName>
    <definedName name="___________________BTR9">#REF!</definedName>
    <definedName name="___________________BTS1">#REF!</definedName>
    <definedName name="___________________BTS10">#REF!</definedName>
    <definedName name="___________________BTS11">#REF!</definedName>
    <definedName name="___________________BTS12">#REF!</definedName>
    <definedName name="___________________BTS13">#REF!</definedName>
    <definedName name="___________________BTS14">#REF!</definedName>
    <definedName name="___________________BTS15">#REF!</definedName>
    <definedName name="___________________BTS16">#REF!</definedName>
    <definedName name="___________________BTS17">#REF!</definedName>
    <definedName name="___________________BTS18">#REF!</definedName>
    <definedName name="___________________BTS19">#REF!</definedName>
    <definedName name="___________________BTS2">#REF!</definedName>
    <definedName name="___________________BTS20">#REF!</definedName>
    <definedName name="___________________BTS21">#REF!</definedName>
    <definedName name="___________________BTS22">#REF!</definedName>
    <definedName name="___________________BTS23">#REF!</definedName>
    <definedName name="___________________BTS24">#REF!</definedName>
    <definedName name="___________________BTS3">#REF!</definedName>
    <definedName name="___________________BTS4">#REF!</definedName>
    <definedName name="___________________BTS5">#REF!</definedName>
    <definedName name="___________________BTS6">#REF!</definedName>
    <definedName name="___________________BTS7">#REF!</definedName>
    <definedName name="___________________BTS8">#REF!</definedName>
    <definedName name="___________________BTS9">#REF!</definedName>
    <definedName name="___________________can430">40.73</definedName>
    <definedName name="___________________can435">43.3</definedName>
    <definedName name="___________________CCW1">[14]DATA!$H$67</definedName>
    <definedName name="___________________CCW2">[14]DATA!$H$97</definedName>
    <definedName name="___________________cur1">[2]r!$F$30</definedName>
    <definedName name="___________________GBS11">#REF!</definedName>
    <definedName name="___________________GBS110">#REF!</definedName>
    <definedName name="___________________GBS111">#REF!</definedName>
    <definedName name="___________________GBS112">#REF!</definedName>
    <definedName name="___________________GBS113">#REF!</definedName>
    <definedName name="___________________GBS114">#REF!</definedName>
    <definedName name="___________________GBS115">#REF!</definedName>
    <definedName name="___________________GBS116">#REF!</definedName>
    <definedName name="___________________GBS117">#REF!</definedName>
    <definedName name="___________________GBS118">#REF!</definedName>
    <definedName name="___________________GBS119">#REF!</definedName>
    <definedName name="___________________GBS12">#REF!</definedName>
    <definedName name="___________________GBS120">#REF!</definedName>
    <definedName name="___________________GBS121">#REF!</definedName>
    <definedName name="___________________GBS122">#REF!</definedName>
    <definedName name="___________________GBS123">#REF!</definedName>
    <definedName name="___________________GBS124">#REF!</definedName>
    <definedName name="___________________GBS13">#REF!</definedName>
    <definedName name="___________________GBS14">#REF!</definedName>
    <definedName name="___________________GBS15">#REF!</definedName>
    <definedName name="___________________GBS16">#REF!</definedName>
    <definedName name="___________________GBS17">#REF!</definedName>
    <definedName name="___________________GBS18">#REF!</definedName>
    <definedName name="___________________GBS19">#REF!</definedName>
    <definedName name="___________________GBS21">#REF!</definedName>
    <definedName name="___________________GBS210">#REF!</definedName>
    <definedName name="___________________GBS211">#REF!</definedName>
    <definedName name="___________________GBS212">#REF!</definedName>
    <definedName name="___________________GBS213">#REF!</definedName>
    <definedName name="___________________GBS214">#REF!</definedName>
    <definedName name="___________________GBS215">#REF!</definedName>
    <definedName name="___________________GBS216">#REF!</definedName>
    <definedName name="___________________GBS217">#REF!</definedName>
    <definedName name="___________________GBS218">#REF!</definedName>
    <definedName name="___________________GBS219">#REF!</definedName>
    <definedName name="___________________GBS22">#REF!</definedName>
    <definedName name="___________________GBS220">#REF!</definedName>
    <definedName name="___________________GBS221">#REF!</definedName>
    <definedName name="___________________GBS222">#REF!</definedName>
    <definedName name="___________________GBS223">#REF!</definedName>
    <definedName name="___________________GBS224">#REF!</definedName>
    <definedName name="___________________GBS23">#REF!</definedName>
    <definedName name="___________________GBS24">#REF!</definedName>
    <definedName name="___________________GBS25">#REF!</definedName>
    <definedName name="___________________GBS26">#REF!</definedName>
    <definedName name="___________________GBS27">#REF!</definedName>
    <definedName name="___________________GBS28">#REF!</definedName>
    <definedName name="___________________GBS29">#REF!</definedName>
    <definedName name="___________________imp1">[10]DATA_PRG!$H$245</definedName>
    <definedName name="___________________knr2">#REF!</definedName>
    <definedName name="___________________l1">[3]leads!$A$3:$E$108</definedName>
    <definedName name="___________________l12">#REF!</definedName>
    <definedName name="___________________l2">[2]r!$F$29</definedName>
    <definedName name="___________________l3">#REF!</definedName>
    <definedName name="___________________l4">[4]Sheet1!$W$2:$Y$103</definedName>
    <definedName name="___________________l5">#REF!</definedName>
    <definedName name="___________________l6">[2]r!$F$4</definedName>
    <definedName name="___________________l7">[5]r!$F$4</definedName>
    <definedName name="___________________l8">[2]r!$F$2</definedName>
    <definedName name="___________________l9">[2]r!$F$3</definedName>
    <definedName name="___________________LJ6">[14]DATA!$H$245</definedName>
    <definedName name="___________________lj600">#REF!</definedName>
    <definedName name="___________________lj900">#REF!</definedName>
    <definedName name="___________________LL3">#REF!</definedName>
    <definedName name="___________________LSO24">[11]Lead!#REF!</definedName>
    <definedName name="___________________MA1">#REF!</definedName>
    <definedName name="___________________MA2">#REF!</definedName>
    <definedName name="___________________Met22">#REF!</definedName>
    <definedName name="___________________Met45">#REF!</definedName>
    <definedName name="___________________MEt55">#REF!</definedName>
    <definedName name="___________________Met63">#REF!</definedName>
    <definedName name="___________________ML21">#REF!</definedName>
    <definedName name="___________________ML210">#REF!</definedName>
    <definedName name="___________________ML211">#REF!</definedName>
    <definedName name="___________________ML212">#REF!</definedName>
    <definedName name="___________________ML213">#REF!</definedName>
    <definedName name="___________________ML214">#REF!</definedName>
    <definedName name="___________________ML215">#REF!</definedName>
    <definedName name="___________________ML216">#REF!</definedName>
    <definedName name="___________________ML217">#REF!</definedName>
    <definedName name="___________________ML218">#REF!</definedName>
    <definedName name="___________________ML219">#REF!</definedName>
    <definedName name="___________________ML22">#REF!</definedName>
    <definedName name="___________________ML220">#REF!</definedName>
    <definedName name="___________________ML221">#REF!</definedName>
    <definedName name="___________________ML222">#REF!</definedName>
    <definedName name="___________________ML223">#REF!</definedName>
    <definedName name="___________________ML224">#REF!</definedName>
    <definedName name="___________________ML23">#REF!</definedName>
    <definedName name="___________________ML24">#REF!</definedName>
    <definedName name="___________________ML25">#REF!</definedName>
    <definedName name="___________________ML26">#REF!</definedName>
    <definedName name="___________________ML27">#REF!</definedName>
    <definedName name="___________________ML28">#REF!</definedName>
    <definedName name="___________________ML29">#REF!</definedName>
    <definedName name="___________________ML31">#REF!</definedName>
    <definedName name="___________________ML310">#REF!</definedName>
    <definedName name="___________________ML311">#REF!</definedName>
    <definedName name="___________________ML312">#REF!</definedName>
    <definedName name="___________________ML313">#REF!</definedName>
    <definedName name="___________________ML314">#REF!</definedName>
    <definedName name="___________________ML315">#REF!</definedName>
    <definedName name="___________________ML316">#REF!</definedName>
    <definedName name="___________________ML317">#REF!</definedName>
    <definedName name="___________________ML318">#REF!</definedName>
    <definedName name="___________________ML319">#REF!</definedName>
    <definedName name="___________________ML32">#REF!</definedName>
    <definedName name="___________________ML320">#REF!</definedName>
    <definedName name="___________________ML321">#REF!</definedName>
    <definedName name="___________________ML322">#REF!</definedName>
    <definedName name="___________________ML323">#REF!</definedName>
    <definedName name="___________________ML324">#REF!</definedName>
    <definedName name="___________________ML33">#REF!</definedName>
    <definedName name="___________________ML34">#REF!</definedName>
    <definedName name="___________________ML35">#REF!</definedName>
    <definedName name="___________________ML36">#REF!</definedName>
    <definedName name="___________________ML37">#REF!</definedName>
    <definedName name="___________________ML38">#REF!</definedName>
    <definedName name="___________________ML39">#REF!</definedName>
    <definedName name="___________________ML7">#REF!</definedName>
    <definedName name="___________________ML8">#REF!</definedName>
    <definedName name="___________________ML9">#REF!</definedName>
    <definedName name="___________________mm1">[6]r!$F$4</definedName>
    <definedName name="___________________mm1000">#REF!</definedName>
    <definedName name="___________________mm11">[2]r!$F$4</definedName>
    <definedName name="___________________mm111">[5]r!$F$4</definedName>
    <definedName name="___________________mm600">#REF!</definedName>
    <definedName name="___________________mm800">#REF!</definedName>
    <definedName name="___________________PC1">#REF!</definedName>
    <definedName name="___________________PC10">#REF!</definedName>
    <definedName name="___________________PC11">#REF!</definedName>
    <definedName name="___________________PC12">#REF!</definedName>
    <definedName name="___________________PC13">#REF!</definedName>
    <definedName name="___________________PC14">#REF!</definedName>
    <definedName name="___________________PC15">#REF!</definedName>
    <definedName name="___________________PC16">#REF!</definedName>
    <definedName name="___________________PC17">#REF!</definedName>
    <definedName name="___________________PC18">#REF!</definedName>
    <definedName name="___________________PC19">#REF!</definedName>
    <definedName name="___________________pc2">#REF!</definedName>
    <definedName name="___________________PC20">#REF!</definedName>
    <definedName name="___________________PC21">#REF!</definedName>
    <definedName name="___________________PC22">#REF!</definedName>
    <definedName name="___________________PC23">#REF!</definedName>
    <definedName name="___________________PC24">#REF!</definedName>
    <definedName name="___________________PC3">#REF!</definedName>
    <definedName name="___________________PC4">#REF!</definedName>
    <definedName name="___________________PC5">#REF!</definedName>
    <definedName name="___________________PC6">#REF!</definedName>
    <definedName name="___________________pc600">#REF!</definedName>
    <definedName name="___________________PC7">#REF!</definedName>
    <definedName name="___________________PC8">#REF!</definedName>
    <definedName name="___________________PC9">#REF!</definedName>
    <definedName name="___________________pc900">#REF!</definedName>
    <definedName name="___________________pla4">[12]DATA_PRG!$H$269</definedName>
    <definedName name="___________________pv2">#REF!</definedName>
    <definedName name="___________________rr3">[7]v!$A$2:$E$51</definedName>
    <definedName name="___________________rrr1">[7]r!$B$1:$I$145</definedName>
    <definedName name="___________________SP10">[13]Sheet1!$C$18</definedName>
    <definedName name="___________________SP16">[13]Sheet1!$C$24</definedName>
    <definedName name="___________________SP7">[13]Sheet1!$C$15</definedName>
    <definedName name="___________________ss12">[8]rdamdata!$J$8</definedName>
    <definedName name="___________________ss20">[8]rdamdata!$J$7</definedName>
    <definedName name="___________________ss40">[8]rdamdata!$J$6</definedName>
    <definedName name="___________________var1">#REF!</definedName>
    <definedName name="___________________var4">#REF!</definedName>
    <definedName name="___________________vat1">#REF!</definedName>
    <definedName name="___________________xh2256">[15]HDPE!$L$30</definedName>
    <definedName name="___________________xh2506">[15]HDPE!$M$30</definedName>
    <definedName name="___________________xh2806">[15]HDPE!$N$30</definedName>
    <definedName name="___________________xh3156">[15]HDPE!$O$30</definedName>
    <definedName name="___________________xh634">[15]HDPE!$C$16</definedName>
    <definedName name="___________________xk7100">[15]DI!$C$37</definedName>
    <definedName name="___________________xk7150">[15]DI!$D$37</definedName>
    <definedName name="___________________xk7250">[15]DI!$F$37</definedName>
    <definedName name="___________________xk7300">[15]DI!$G$37</definedName>
    <definedName name="___________________xp11010">[15]pvc!$F$61</definedName>
    <definedName name="___________________xp1104">[15]pvc!$F$31</definedName>
    <definedName name="___________________xp1106">[15]pvc!$F$46</definedName>
    <definedName name="___________________xp1254">[15]pvc!$G$31</definedName>
    <definedName name="___________________xp1256">[15]pvc!$G$46</definedName>
    <definedName name="___________________xp14010">[15]pvc!$H$61</definedName>
    <definedName name="___________________xp1404">[15]pvc!$H$31</definedName>
    <definedName name="___________________xp1406">[15]pvc!$H$46</definedName>
    <definedName name="___________________xp1604">[15]pvc!$I$31</definedName>
    <definedName name="___________________xp1606">[15]pvc!$I$46</definedName>
    <definedName name="___________________xp1804">[15]pvc!$J$31</definedName>
    <definedName name="___________________xp1806">[15]pvc!$J$46</definedName>
    <definedName name="___________________xp2006">[15]pvc!$K$46</definedName>
    <definedName name="___________________xp6310">[15]pvc!$C$61</definedName>
    <definedName name="___________________xp636">[15]pvc!$C$46</definedName>
    <definedName name="___________________xp7510">[15]pvc!$D$61</definedName>
    <definedName name="___________________xp754">[15]pvc!$D$31</definedName>
    <definedName name="___________________xp756">[15]pvc!$D$46</definedName>
    <definedName name="___________________xp9010">[15]pvc!$E$61</definedName>
    <definedName name="___________________xp904">[15]pvc!$E$31</definedName>
    <definedName name="___________________xp906">[15]pvc!$E$46</definedName>
    <definedName name="__________________bla1">[1]leads!$H$7</definedName>
    <definedName name="__________________BSG100">#REF!</definedName>
    <definedName name="__________________BSG150">#REF!</definedName>
    <definedName name="__________________BSG5">#REF!</definedName>
    <definedName name="__________________BSG75">#REF!</definedName>
    <definedName name="__________________BTC1">#REF!</definedName>
    <definedName name="__________________BTC10">#REF!</definedName>
    <definedName name="__________________BTC11">#REF!</definedName>
    <definedName name="__________________BTC12">#REF!</definedName>
    <definedName name="__________________BTC13">#REF!</definedName>
    <definedName name="__________________BTC14">#REF!</definedName>
    <definedName name="__________________BTC15">#REF!</definedName>
    <definedName name="__________________BTC16">#REF!</definedName>
    <definedName name="__________________BTC17">#REF!</definedName>
    <definedName name="__________________BTC18">#REF!</definedName>
    <definedName name="__________________BTC19">#REF!</definedName>
    <definedName name="__________________BTC2">#REF!</definedName>
    <definedName name="__________________BTC20">#REF!</definedName>
    <definedName name="__________________BTC21">#REF!</definedName>
    <definedName name="__________________BTC22">#REF!</definedName>
    <definedName name="__________________BTC23">#REF!</definedName>
    <definedName name="__________________BTC24">#REF!</definedName>
    <definedName name="__________________BTC3">#REF!</definedName>
    <definedName name="__________________BTC4">#REF!</definedName>
    <definedName name="__________________BTC5">#REF!</definedName>
    <definedName name="__________________BTC6">#REF!</definedName>
    <definedName name="__________________BTC7">#REF!</definedName>
    <definedName name="__________________BTC8">#REF!</definedName>
    <definedName name="__________________BTC9">#REF!</definedName>
    <definedName name="__________________BTR1">#REF!</definedName>
    <definedName name="__________________BTR10">#REF!</definedName>
    <definedName name="__________________BTR11">#REF!</definedName>
    <definedName name="__________________BTR12">#REF!</definedName>
    <definedName name="__________________BTR13">#REF!</definedName>
    <definedName name="__________________BTR14">#REF!</definedName>
    <definedName name="__________________BTR15">#REF!</definedName>
    <definedName name="__________________BTR16">#REF!</definedName>
    <definedName name="__________________BTR17">#REF!</definedName>
    <definedName name="__________________BTR18">#REF!</definedName>
    <definedName name="__________________BTR19">#REF!</definedName>
    <definedName name="__________________BTR2">#REF!</definedName>
    <definedName name="__________________BTR20">#REF!</definedName>
    <definedName name="__________________BTR21">#REF!</definedName>
    <definedName name="__________________BTR22">#REF!</definedName>
    <definedName name="__________________BTR23">#REF!</definedName>
    <definedName name="__________________BTR24">#REF!</definedName>
    <definedName name="__________________BTR3">#REF!</definedName>
    <definedName name="__________________BTR4">#REF!</definedName>
    <definedName name="__________________BTR5">#REF!</definedName>
    <definedName name="__________________BTR6">#REF!</definedName>
    <definedName name="__________________BTR7">#REF!</definedName>
    <definedName name="__________________BTR8">#REF!</definedName>
    <definedName name="__________________BTR9">#REF!</definedName>
    <definedName name="__________________BTS1">#REF!</definedName>
    <definedName name="__________________BTS10">#REF!</definedName>
    <definedName name="__________________BTS11">#REF!</definedName>
    <definedName name="__________________BTS12">#REF!</definedName>
    <definedName name="__________________BTS13">#REF!</definedName>
    <definedName name="__________________BTS14">#REF!</definedName>
    <definedName name="__________________BTS15">#REF!</definedName>
    <definedName name="__________________BTS16">#REF!</definedName>
    <definedName name="__________________BTS17">#REF!</definedName>
    <definedName name="__________________BTS18">#REF!</definedName>
    <definedName name="__________________BTS19">#REF!</definedName>
    <definedName name="__________________BTS2">#REF!</definedName>
    <definedName name="__________________BTS20">#REF!</definedName>
    <definedName name="__________________BTS21">#REF!</definedName>
    <definedName name="__________________BTS22">#REF!</definedName>
    <definedName name="__________________BTS23">#REF!</definedName>
    <definedName name="__________________BTS24">#REF!</definedName>
    <definedName name="__________________BTS3">#REF!</definedName>
    <definedName name="__________________BTS4">#REF!</definedName>
    <definedName name="__________________BTS5">#REF!</definedName>
    <definedName name="__________________BTS6">#REF!</definedName>
    <definedName name="__________________BTS7">#REF!</definedName>
    <definedName name="__________________BTS8">#REF!</definedName>
    <definedName name="__________________BTS9">#REF!</definedName>
    <definedName name="__________________can430">40.73</definedName>
    <definedName name="__________________can435">43.3</definedName>
    <definedName name="__________________CCW1">[16]DATA!$H$67</definedName>
    <definedName name="__________________CCW2">[16]DATA!$H$97</definedName>
    <definedName name="__________________cur1">[2]r!$F$30</definedName>
    <definedName name="__________________GBS11">#REF!</definedName>
    <definedName name="__________________GBS110">#REF!</definedName>
    <definedName name="__________________GBS111">#REF!</definedName>
    <definedName name="__________________GBS112">#REF!</definedName>
    <definedName name="__________________GBS113">#REF!</definedName>
    <definedName name="__________________GBS114">#REF!</definedName>
    <definedName name="__________________GBS115">#REF!</definedName>
    <definedName name="__________________GBS116">#REF!</definedName>
    <definedName name="__________________GBS117">#REF!</definedName>
    <definedName name="__________________GBS118">#REF!</definedName>
    <definedName name="__________________GBS119">#REF!</definedName>
    <definedName name="__________________GBS12">#REF!</definedName>
    <definedName name="__________________GBS120">#REF!</definedName>
    <definedName name="__________________GBS121">#REF!</definedName>
    <definedName name="__________________GBS122">#REF!</definedName>
    <definedName name="__________________GBS123">#REF!</definedName>
    <definedName name="__________________GBS124">#REF!</definedName>
    <definedName name="__________________GBS13">#REF!</definedName>
    <definedName name="__________________GBS14">#REF!</definedName>
    <definedName name="__________________GBS15">#REF!</definedName>
    <definedName name="__________________GBS16">#REF!</definedName>
    <definedName name="__________________GBS17">#REF!</definedName>
    <definedName name="__________________GBS18">#REF!</definedName>
    <definedName name="__________________GBS19">#REF!</definedName>
    <definedName name="__________________GBS21">#REF!</definedName>
    <definedName name="__________________GBS210">#REF!</definedName>
    <definedName name="__________________GBS211">#REF!</definedName>
    <definedName name="__________________GBS212">#REF!</definedName>
    <definedName name="__________________GBS213">#REF!</definedName>
    <definedName name="__________________GBS214">#REF!</definedName>
    <definedName name="__________________GBS215">#REF!</definedName>
    <definedName name="__________________GBS216">#REF!</definedName>
    <definedName name="__________________GBS217">#REF!</definedName>
    <definedName name="__________________GBS218">#REF!</definedName>
    <definedName name="__________________GBS219">#REF!</definedName>
    <definedName name="__________________GBS22">#REF!</definedName>
    <definedName name="__________________GBS220">#REF!</definedName>
    <definedName name="__________________GBS221">#REF!</definedName>
    <definedName name="__________________GBS222">#REF!</definedName>
    <definedName name="__________________GBS223">#REF!</definedName>
    <definedName name="__________________GBS224">#REF!</definedName>
    <definedName name="__________________GBS23">#REF!</definedName>
    <definedName name="__________________GBS24">#REF!</definedName>
    <definedName name="__________________GBS25">#REF!</definedName>
    <definedName name="__________________GBS26">#REF!</definedName>
    <definedName name="__________________GBS27">#REF!</definedName>
    <definedName name="__________________GBS28">#REF!</definedName>
    <definedName name="__________________GBS29">#REF!</definedName>
    <definedName name="__________________imp1">[10]DATA_PRG!$H$245</definedName>
    <definedName name="__________________knr2">#REF!</definedName>
    <definedName name="__________________l1">[3]leads!$A$3:$E$108</definedName>
    <definedName name="__________________l12">#REF!</definedName>
    <definedName name="__________________l2">[2]r!$F$29</definedName>
    <definedName name="__________________l3">#REF!</definedName>
    <definedName name="__________________l4">[4]Sheet1!$W$2:$Y$103</definedName>
    <definedName name="__________________l5">#REF!</definedName>
    <definedName name="__________________l6">[2]r!$F$4</definedName>
    <definedName name="__________________l7">[5]r!$F$4</definedName>
    <definedName name="__________________l8">[2]r!$F$2</definedName>
    <definedName name="__________________l9">[2]r!$F$3</definedName>
    <definedName name="__________________LJ6">[16]DATA!$H$245</definedName>
    <definedName name="__________________lj600">#REF!</definedName>
    <definedName name="__________________lj900">#REF!</definedName>
    <definedName name="__________________LL3">#REF!</definedName>
    <definedName name="__________________LSO24">[11]Lead!#REF!</definedName>
    <definedName name="__________________MA1">#REF!</definedName>
    <definedName name="__________________MA2">#REF!</definedName>
    <definedName name="__________________Met22">#REF!</definedName>
    <definedName name="__________________Met45">#REF!</definedName>
    <definedName name="__________________MEt55">#REF!</definedName>
    <definedName name="__________________Met63">#REF!</definedName>
    <definedName name="__________________ML21">#REF!</definedName>
    <definedName name="__________________ML210">#REF!</definedName>
    <definedName name="__________________ML211">#REF!</definedName>
    <definedName name="__________________ML212">#REF!</definedName>
    <definedName name="__________________ML213">#REF!</definedName>
    <definedName name="__________________ML214">#REF!</definedName>
    <definedName name="__________________ML215">#REF!</definedName>
    <definedName name="__________________ML216">#REF!</definedName>
    <definedName name="__________________ML217">#REF!</definedName>
    <definedName name="__________________ML218">#REF!</definedName>
    <definedName name="__________________ML219">#REF!</definedName>
    <definedName name="__________________ML22">#REF!</definedName>
    <definedName name="__________________ML220">#REF!</definedName>
    <definedName name="__________________ML221">#REF!</definedName>
    <definedName name="__________________ML222">#REF!</definedName>
    <definedName name="__________________ML223">#REF!</definedName>
    <definedName name="__________________ML224">#REF!</definedName>
    <definedName name="__________________ML23">#REF!</definedName>
    <definedName name="__________________ML24">#REF!</definedName>
    <definedName name="__________________ML25">#REF!</definedName>
    <definedName name="__________________ML26">#REF!</definedName>
    <definedName name="__________________ML27">#REF!</definedName>
    <definedName name="__________________ML28">#REF!</definedName>
    <definedName name="__________________ML29">#REF!</definedName>
    <definedName name="__________________ML31">#REF!</definedName>
    <definedName name="__________________ML310">#REF!</definedName>
    <definedName name="__________________ML311">#REF!</definedName>
    <definedName name="__________________ML312">#REF!</definedName>
    <definedName name="__________________ML313">#REF!</definedName>
    <definedName name="__________________ML314">#REF!</definedName>
    <definedName name="__________________ML315">#REF!</definedName>
    <definedName name="__________________ML316">#REF!</definedName>
    <definedName name="__________________ML317">#REF!</definedName>
    <definedName name="__________________ML318">#REF!</definedName>
    <definedName name="__________________ML319">#REF!</definedName>
    <definedName name="__________________ML32">#REF!</definedName>
    <definedName name="__________________ML320">#REF!</definedName>
    <definedName name="__________________ML321">#REF!</definedName>
    <definedName name="__________________ML322">#REF!</definedName>
    <definedName name="__________________ML323">#REF!</definedName>
    <definedName name="__________________ML324">#REF!</definedName>
    <definedName name="__________________ML33">#REF!</definedName>
    <definedName name="__________________ML34">#REF!</definedName>
    <definedName name="__________________ML35">#REF!</definedName>
    <definedName name="__________________ML36">#REF!</definedName>
    <definedName name="__________________ML37">#REF!</definedName>
    <definedName name="__________________ML38">#REF!</definedName>
    <definedName name="__________________ML39">#REF!</definedName>
    <definedName name="__________________ML7">#REF!</definedName>
    <definedName name="__________________ML8">#REF!</definedName>
    <definedName name="__________________ML9">#REF!</definedName>
    <definedName name="__________________mm1">[6]r!$F$4</definedName>
    <definedName name="__________________mm1000">#REF!</definedName>
    <definedName name="__________________mm11">[2]r!$F$4</definedName>
    <definedName name="__________________mm111">[5]r!$F$4</definedName>
    <definedName name="__________________mm600">#REF!</definedName>
    <definedName name="__________________mm800">#REF!</definedName>
    <definedName name="__________________PC1">#REF!</definedName>
    <definedName name="__________________PC10">#REF!</definedName>
    <definedName name="__________________PC11">#REF!</definedName>
    <definedName name="__________________PC12">#REF!</definedName>
    <definedName name="__________________PC13">#REF!</definedName>
    <definedName name="__________________PC14">#REF!</definedName>
    <definedName name="__________________PC15">#REF!</definedName>
    <definedName name="__________________PC16">#REF!</definedName>
    <definedName name="__________________PC17">#REF!</definedName>
    <definedName name="__________________PC18">#REF!</definedName>
    <definedName name="__________________PC19">#REF!</definedName>
    <definedName name="__________________pc2">#REF!</definedName>
    <definedName name="__________________PC20">#REF!</definedName>
    <definedName name="__________________PC21">#REF!</definedName>
    <definedName name="__________________PC22">#REF!</definedName>
    <definedName name="__________________PC23">#REF!</definedName>
    <definedName name="__________________PC24">#REF!</definedName>
    <definedName name="__________________PC3">#REF!</definedName>
    <definedName name="__________________PC4">#REF!</definedName>
    <definedName name="__________________PC5">#REF!</definedName>
    <definedName name="__________________PC6">#REF!</definedName>
    <definedName name="__________________pc600">#REF!</definedName>
    <definedName name="__________________PC7">#REF!</definedName>
    <definedName name="__________________PC8">#REF!</definedName>
    <definedName name="__________________PC9">#REF!</definedName>
    <definedName name="__________________pc900">#REF!</definedName>
    <definedName name="__________________pla4">[12]DATA_PRG!$H$269</definedName>
    <definedName name="__________________pv2">#REF!</definedName>
    <definedName name="__________________rr3">[7]v!$A$2:$E$51</definedName>
    <definedName name="__________________rrr1">[7]r!$B$1:$I$145</definedName>
    <definedName name="__________________SP10">[13]Sheet1!$C$18</definedName>
    <definedName name="__________________SP16">[13]Sheet1!$C$24</definedName>
    <definedName name="__________________SP7">[13]Sheet1!$C$15</definedName>
    <definedName name="__________________ss12">[8]rdamdata!$J$8</definedName>
    <definedName name="__________________ss20">[8]rdamdata!$J$7</definedName>
    <definedName name="__________________ss40">[8]rdamdata!$J$6</definedName>
    <definedName name="__________________var1">#REF!</definedName>
    <definedName name="__________________var4">#REF!</definedName>
    <definedName name="__________________vat1">#REF!</definedName>
    <definedName name="__________________xh2256">[15]HDPE!$L$30</definedName>
    <definedName name="__________________xh2506">[15]HDPE!$M$30</definedName>
    <definedName name="__________________xh2806">[15]HDPE!$N$30</definedName>
    <definedName name="__________________xh3156">[15]HDPE!$O$30</definedName>
    <definedName name="__________________xh634">[15]HDPE!$C$16</definedName>
    <definedName name="__________________xk7100">[15]DI!$C$37</definedName>
    <definedName name="__________________xk7150">[15]DI!$D$37</definedName>
    <definedName name="__________________xk7250">[15]DI!$F$37</definedName>
    <definedName name="__________________xk7300">[15]DI!$G$37</definedName>
    <definedName name="__________________xp11010">[15]pvc!$F$61</definedName>
    <definedName name="__________________xp1104">[15]pvc!$F$31</definedName>
    <definedName name="__________________xp1106">[15]pvc!$F$46</definedName>
    <definedName name="__________________xp1254">[15]pvc!$G$31</definedName>
    <definedName name="__________________xp1256">[15]pvc!$G$46</definedName>
    <definedName name="__________________xp14010">[15]pvc!$H$61</definedName>
    <definedName name="__________________xp1404">[15]pvc!$H$31</definedName>
    <definedName name="__________________xp1406">[15]pvc!$H$46</definedName>
    <definedName name="__________________xp1604">[15]pvc!$I$31</definedName>
    <definedName name="__________________xp1606">[15]pvc!$I$46</definedName>
    <definedName name="__________________xp1804">[15]pvc!$J$31</definedName>
    <definedName name="__________________xp1806">[15]pvc!$J$46</definedName>
    <definedName name="__________________xp2006">[15]pvc!$K$46</definedName>
    <definedName name="__________________xp6310">[15]pvc!$C$61</definedName>
    <definedName name="__________________xp636">[15]pvc!$C$46</definedName>
    <definedName name="__________________xp7510">[15]pvc!$D$61</definedName>
    <definedName name="__________________xp754">[15]pvc!$D$31</definedName>
    <definedName name="__________________xp756">[15]pvc!$D$46</definedName>
    <definedName name="__________________xp9010">[15]pvc!$E$61</definedName>
    <definedName name="__________________xp904">[15]pvc!$E$31</definedName>
    <definedName name="__________________xp906">[15]pvc!$E$46</definedName>
    <definedName name="_________________bla1">[1]leads!$H$7</definedName>
    <definedName name="_________________BSG100">#REF!</definedName>
    <definedName name="_________________BSG150">#REF!</definedName>
    <definedName name="_________________BSG5">#REF!</definedName>
    <definedName name="_________________BSG75">#REF!</definedName>
    <definedName name="_________________BTC1">#REF!</definedName>
    <definedName name="_________________BTC10">#REF!</definedName>
    <definedName name="_________________BTC11">#REF!</definedName>
    <definedName name="_________________BTC12">#REF!</definedName>
    <definedName name="_________________BTC13">#REF!</definedName>
    <definedName name="_________________BTC14">#REF!</definedName>
    <definedName name="_________________BTC15">#REF!</definedName>
    <definedName name="_________________BTC16">#REF!</definedName>
    <definedName name="_________________BTC17">#REF!</definedName>
    <definedName name="_________________BTC18">#REF!</definedName>
    <definedName name="_________________BTC19">#REF!</definedName>
    <definedName name="_________________BTC2">#REF!</definedName>
    <definedName name="_________________BTC20">#REF!</definedName>
    <definedName name="_________________BTC21">#REF!</definedName>
    <definedName name="_________________BTC22">#REF!</definedName>
    <definedName name="_________________BTC23">#REF!</definedName>
    <definedName name="_________________BTC24">#REF!</definedName>
    <definedName name="_________________BTC3">#REF!</definedName>
    <definedName name="_________________BTC4">#REF!</definedName>
    <definedName name="_________________BTC5">#REF!</definedName>
    <definedName name="_________________BTC6">#REF!</definedName>
    <definedName name="_________________BTC7">#REF!</definedName>
    <definedName name="_________________BTC8">#REF!</definedName>
    <definedName name="_________________BTC9">#REF!</definedName>
    <definedName name="_________________BTR1">#REF!</definedName>
    <definedName name="_________________BTR10">#REF!</definedName>
    <definedName name="_________________BTR11">#REF!</definedName>
    <definedName name="_________________BTR12">#REF!</definedName>
    <definedName name="_________________BTR13">#REF!</definedName>
    <definedName name="_________________BTR14">#REF!</definedName>
    <definedName name="_________________BTR15">#REF!</definedName>
    <definedName name="_________________BTR16">#REF!</definedName>
    <definedName name="_________________BTR17">#REF!</definedName>
    <definedName name="_________________BTR18">#REF!</definedName>
    <definedName name="_________________BTR19">#REF!</definedName>
    <definedName name="_________________BTR2">#REF!</definedName>
    <definedName name="_________________BTR20">#REF!</definedName>
    <definedName name="_________________BTR21">#REF!</definedName>
    <definedName name="_________________BTR22">#REF!</definedName>
    <definedName name="_________________BTR23">#REF!</definedName>
    <definedName name="_________________BTR24">#REF!</definedName>
    <definedName name="_________________BTR3">#REF!</definedName>
    <definedName name="_________________BTR4">#REF!</definedName>
    <definedName name="_________________BTR5">#REF!</definedName>
    <definedName name="_________________BTR6">#REF!</definedName>
    <definedName name="_________________BTR7">#REF!</definedName>
    <definedName name="_________________BTR8">#REF!</definedName>
    <definedName name="_________________BTR9">#REF!</definedName>
    <definedName name="_________________BTS1">#REF!</definedName>
    <definedName name="_________________BTS10">#REF!</definedName>
    <definedName name="_________________BTS11">#REF!</definedName>
    <definedName name="_________________BTS12">#REF!</definedName>
    <definedName name="_________________BTS13">#REF!</definedName>
    <definedName name="_________________BTS14">#REF!</definedName>
    <definedName name="_________________BTS15">#REF!</definedName>
    <definedName name="_________________BTS16">#REF!</definedName>
    <definedName name="_________________BTS17">#REF!</definedName>
    <definedName name="_________________BTS18">#REF!</definedName>
    <definedName name="_________________BTS19">#REF!</definedName>
    <definedName name="_________________BTS2">#REF!</definedName>
    <definedName name="_________________BTS20">#REF!</definedName>
    <definedName name="_________________BTS21">#REF!</definedName>
    <definedName name="_________________BTS22">#REF!</definedName>
    <definedName name="_________________BTS23">#REF!</definedName>
    <definedName name="_________________BTS24">#REF!</definedName>
    <definedName name="_________________BTS3">#REF!</definedName>
    <definedName name="_________________BTS4">#REF!</definedName>
    <definedName name="_________________BTS5">#REF!</definedName>
    <definedName name="_________________BTS6">#REF!</definedName>
    <definedName name="_________________BTS7">#REF!</definedName>
    <definedName name="_________________BTS8">#REF!</definedName>
    <definedName name="_________________BTS9">#REF!</definedName>
    <definedName name="_________________can430">40.73</definedName>
    <definedName name="_________________can435">43.3</definedName>
    <definedName name="_________________CCW1">[16]DATA!$H$67</definedName>
    <definedName name="_________________CCW2">[16]DATA!$H$97</definedName>
    <definedName name="_________________cur1">[2]r!$F$30</definedName>
    <definedName name="_________________GBS11">#REF!</definedName>
    <definedName name="_________________GBS110">#REF!</definedName>
    <definedName name="_________________GBS111">#REF!</definedName>
    <definedName name="_________________GBS112">#REF!</definedName>
    <definedName name="_________________GBS113">#REF!</definedName>
    <definedName name="_________________GBS114">#REF!</definedName>
    <definedName name="_________________GBS115">#REF!</definedName>
    <definedName name="_________________GBS116">#REF!</definedName>
    <definedName name="_________________GBS117">#REF!</definedName>
    <definedName name="_________________GBS118">#REF!</definedName>
    <definedName name="_________________GBS119">#REF!</definedName>
    <definedName name="_________________GBS12">#REF!</definedName>
    <definedName name="_________________GBS120">#REF!</definedName>
    <definedName name="_________________GBS121">#REF!</definedName>
    <definedName name="_________________GBS122">#REF!</definedName>
    <definedName name="_________________GBS123">#REF!</definedName>
    <definedName name="_________________GBS124">#REF!</definedName>
    <definedName name="_________________GBS13">#REF!</definedName>
    <definedName name="_________________GBS14">#REF!</definedName>
    <definedName name="_________________GBS15">#REF!</definedName>
    <definedName name="_________________GBS16">#REF!</definedName>
    <definedName name="_________________GBS17">#REF!</definedName>
    <definedName name="_________________GBS18">#REF!</definedName>
    <definedName name="_________________GBS19">#REF!</definedName>
    <definedName name="_________________GBS21">#REF!</definedName>
    <definedName name="_________________GBS210">#REF!</definedName>
    <definedName name="_________________GBS211">#REF!</definedName>
    <definedName name="_________________GBS212">#REF!</definedName>
    <definedName name="_________________GBS213">#REF!</definedName>
    <definedName name="_________________GBS214">#REF!</definedName>
    <definedName name="_________________GBS215">#REF!</definedName>
    <definedName name="_________________GBS216">#REF!</definedName>
    <definedName name="_________________GBS217">#REF!</definedName>
    <definedName name="_________________GBS218">#REF!</definedName>
    <definedName name="_________________GBS219">#REF!</definedName>
    <definedName name="_________________GBS22">#REF!</definedName>
    <definedName name="_________________GBS220">#REF!</definedName>
    <definedName name="_________________GBS221">#REF!</definedName>
    <definedName name="_________________GBS222">#REF!</definedName>
    <definedName name="_________________GBS223">#REF!</definedName>
    <definedName name="_________________GBS224">#REF!</definedName>
    <definedName name="_________________GBS23">#REF!</definedName>
    <definedName name="_________________GBS24">#REF!</definedName>
    <definedName name="_________________GBS25">#REF!</definedName>
    <definedName name="_________________GBS26">#REF!</definedName>
    <definedName name="_________________GBS27">#REF!</definedName>
    <definedName name="_________________GBS28">#REF!</definedName>
    <definedName name="_________________GBS29">#REF!</definedName>
    <definedName name="_________________imp1">[10]DATA_PRG!$H$245</definedName>
    <definedName name="_________________knr2">#REF!</definedName>
    <definedName name="_________________l1">[3]leads!$A$3:$E$108</definedName>
    <definedName name="_________________l12">#REF!</definedName>
    <definedName name="_________________l2">[2]r!$F$29</definedName>
    <definedName name="_________________l3">#REF!</definedName>
    <definedName name="_________________l4">[4]Sheet1!$W$2:$Y$103</definedName>
    <definedName name="_________________l5">#REF!</definedName>
    <definedName name="_________________l6">[2]r!$F$4</definedName>
    <definedName name="_________________l7">[5]r!$F$4</definedName>
    <definedName name="_________________l8">[2]r!$F$2</definedName>
    <definedName name="_________________l9">[2]r!$F$3</definedName>
    <definedName name="_________________LJ6">[16]DATA!$H$245</definedName>
    <definedName name="_________________lj600">#REF!</definedName>
    <definedName name="_________________lj900">#REF!</definedName>
    <definedName name="_________________LL3">#REF!</definedName>
    <definedName name="_________________LSO24">[11]Lead!#REF!</definedName>
    <definedName name="_________________MA1">#REF!</definedName>
    <definedName name="_________________MA2">#REF!</definedName>
    <definedName name="_________________Met22">#REF!</definedName>
    <definedName name="_________________Met45">#REF!</definedName>
    <definedName name="_________________MEt55">#REF!</definedName>
    <definedName name="_________________Met63">#REF!</definedName>
    <definedName name="_________________ML21">#REF!</definedName>
    <definedName name="_________________ML210">#REF!</definedName>
    <definedName name="_________________ML211">#REF!</definedName>
    <definedName name="_________________ML212">#REF!</definedName>
    <definedName name="_________________ML213">#REF!</definedName>
    <definedName name="_________________ML214">#REF!</definedName>
    <definedName name="_________________ML215">#REF!</definedName>
    <definedName name="_________________ML216">#REF!</definedName>
    <definedName name="_________________ML217">#REF!</definedName>
    <definedName name="_________________ML218">#REF!</definedName>
    <definedName name="_________________ML219">#REF!</definedName>
    <definedName name="_________________ML22">#REF!</definedName>
    <definedName name="_________________ML220">#REF!</definedName>
    <definedName name="_________________ML221">#REF!</definedName>
    <definedName name="_________________ML222">#REF!</definedName>
    <definedName name="_________________ML223">#REF!</definedName>
    <definedName name="_________________ML224">#REF!</definedName>
    <definedName name="_________________ML23">#REF!</definedName>
    <definedName name="_________________ML24">#REF!</definedName>
    <definedName name="_________________ML25">#REF!</definedName>
    <definedName name="_________________ML26">#REF!</definedName>
    <definedName name="_________________ML27">#REF!</definedName>
    <definedName name="_________________ML28">#REF!</definedName>
    <definedName name="_________________ML29">#REF!</definedName>
    <definedName name="_________________ML31">#REF!</definedName>
    <definedName name="_________________ML310">#REF!</definedName>
    <definedName name="_________________ML311">#REF!</definedName>
    <definedName name="_________________ML312">#REF!</definedName>
    <definedName name="_________________ML313">#REF!</definedName>
    <definedName name="_________________ML314">#REF!</definedName>
    <definedName name="_________________ML315">#REF!</definedName>
    <definedName name="_________________ML316">#REF!</definedName>
    <definedName name="_________________ML317">#REF!</definedName>
    <definedName name="_________________ML318">#REF!</definedName>
    <definedName name="_________________ML319">#REF!</definedName>
    <definedName name="_________________ML32">#REF!</definedName>
    <definedName name="_________________ML320">#REF!</definedName>
    <definedName name="_________________ML321">#REF!</definedName>
    <definedName name="_________________ML322">#REF!</definedName>
    <definedName name="_________________ML323">#REF!</definedName>
    <definedName name="_________________ML324">#REF!</definedName>
    <definedName name="_________________ML33">#REF!</definedName>
    <definedName name="_________________ML34">#REF!</definedName>
    <definedName name="_________________ML35">#REF!</definedName>
    <definedName name="_________________ML36">#REF!</definedName>
    <definedName name="_________________ML37">#REF!</definedName>
    <definedName name="_________________ML38">#REF!</definedName>
    <definedName name="_________________ML39">#REF!</definedName>
    <definedName name="_________________ML7">#REF!</definedName>
    <definedName name="_________________ML8">#REF!</definedName>
    <definedName name="_________________ML9">#REF!</definedName>
    <definedName name="_________________mm1">[6]r!$F$4</definedName>
    <definedName name="_________________mm1000">#REF!</definedName>
    <definedName name="_________________mm11">[2]r!$F$4</definedName>
    <definedName name="_________________mm111">[5]r!$F$4</definedName>
    <definedName name="_________________mm600">#REF!</definedName>
    <definedName name="_________________mm800">#REF!</definedName>
    <definedName name="_________________PC1">#REF!</definedName>
    <definedName name="_________________PC10">#REF!</definedName>
    <definedName name="_________________PC11">#REF!</definedName>
    <definedName name="_________________PC12">#REF!</definedName>
    <definedName name="_________________PC13">#REF!</definedName>
    <definedName name="_________________PC14">#REF!</definedName>
    <definedName name="_________________PC15">#REF!</definedName>
    <definedName name="_________________PC16">#REF!</definedName>
    <definedName name="_________________PC17">#REF!</definedName>
    <definedName name="_________________PC18">#REF!</definedName>
    <definedName name="_________________PC19">#REF!</definedName>
    <definedName name="_________________pc2">#REF!</definedName>
    <definedName name="_________________PC20">#REF!</definedName>
    <definedName name="_________________PC21">#REF!</definedName>
    <definedName name="_________________PC22">#REF!</definedName>
    <definedName name="_________________PC23">#REF!</definedName>
    <definedName name="_________________PC24">#REF!</definedName>
    <definedName name="_________________PC3">#REF!</definedName>
    <definedName name="_________________PC4">#REF!</definedName>
    <definedName name="_________________PC5">#REF!</definedName>
    <definedName name="_________________PC6">#REF!</definedName>
    <definedName name="_________________pc600">#REF!</definedName>
    <definedName name="_________________PC7">#REF!</definedName>
    <definedName name="_________________PC8">#REF!</definedName>
    <definedName name="_________________PC9">#REF!</definedName>
    <definedName name="_________________pc900">#REF!</definedName>
    <definedName name="_________________pla4">[12]DATA_PRG!$H$269</definedName>
    <definedName name="_________________pv2">#REF!</definedName>
    <definedName name="_________________rr3">[7]v!$A$2:$E$51</definedName>
    <definedName name="_________________rrr1">[7]r!$B$1:$I$145</definedName>
    <definedName name="_________________SP10">[13]Sheet1!$C$18</definedName>
    <definedName name="_________________SP16">[13]Sheet1!$C$24</definedName>
    <definedName name="_________________SP7">[13]Sheet1!$C$15</definedName>
    <definedName name="_________________ss12">[8]rdamdata!$J$8</definedName>
    <definedName name="_________________ss20">[8]rdamdata!$J$7</definedName>
    <definedName name="_________________ss40">[8]rdamdata!$J$6</definedName>
    <definedName name="_________________var1">#REF!</definedName>
    <definedName name="_________________var4">#REF!</definedName>
    <definedName name="_________________vat1">#REF!</definedName>
    <definedName name="_________________xh2256">[15]HDPE!$L$30</definedName>
    <definedName name="_________________xh2506">[15]HDPE!$M$30</definedName>
    <definedName name="_________________xh2806">[15]HDPE!$N$30</definedName>
    <definedName name="_________________xh3156">[15]HDPE!$O$30</definedName>
    <definedName name="_________________xh634">[15]HDPE!$C$16</definedName>
    <definedName name="_________________xk7100">[15]DI!$C$37</definedName>
    <definedName name="_________________xk7150">[15]DI!$D$37</definedName>
    <definedName name="_________________xk7250">[15]DI!$F$37</definedName>
    <definedName name="_________________xk7300">[15]DI!$G$37</definedName>
    <definedName name="_________________xp11010">[15]pvc!$F$61</definedName>
    <definedName name="_________________xp1104">[15]pvc!$F$31</definedName>
    <definedName name="_________________xp1106">[15]pvc!$F$46</definedName>
    <definedName name="_________________xp1254">[15]pvc!$G$31</definedName>
    <definedName name="_________________xp1256">[15]pvc!$G$46</definedName>
    <definedName name="_________________xp14010">[15]pvc!$H$61</definedName>
    <definedName name="_________________xp1404">[15]pvc!$H$31</definedName>
    <definedName name="_________________xp1406">[15]pvc!$H$46</definedName>
    <definedName name="_________________xp1604">[15]pvc!$I$31</definedName>
    <definedName name="_________________xp1606">[15]pvc!$I$46</definedName>
    <definedName name="_________________xp1804">[15]pvc!$J$31</definedName>
    <definedName name="_________________xp1806">[15]pvc!$J$46</definedName>
    <definedName name="_________________xp2006">[15]pvc!$K$46</definedName>
    <definedName name="_________________xp6310">[15]pvc!$C$61</definedName>
    <definedName name="_________________xp636">[15]pvc!$C$46</definedName>
    <definedName name="_________________xp7510">[15]pvc!$D$61</definedName>
    <definedName name="_________________xp754">[15]pvc!$D$31</definedName>
    <definedName name="_________________xp756">[15]pvc!$D$46</definedName>
    <definedName name="_________________xp9010">[15]pvc!$E$61</definedName>
    <definedName name="_________________xp904">[15]pvc!$E$31</definedName>
    <definedName name="_________________xp906">[15]pvc!$E$46</definedName>
    <definedName name="________________bla1">[1]leads!$H$7</definedName>
    <definedName name="________________BSG100">#REF!</definedName>
    <definedName name="________________BSG150">#REF!</definedName>
    <definedName name="________________BSG5">#REF!</definedName>
    <definedName name="________________BSG75">#REF!</definedName>
    <definedName name="________________BTC1">#REF!</definedName>
    <definedName name="________________BTC10">#REF!</definedName>
    <definedName name="________________BTC11">#REF!</definedName>
    <definedName name="________________BTC12">#REF!</definedName>
    <definedName name="________________BTC13">#REF!</definedName>
    <definedName name="________________BTC14">#REF!</definedName>
    <definedName name="________________BTC15">#REF!</definedName>
    <definedName name="________________BTC16">#REF!</definedName>
    <definedName name="________________BTC17">#REF!</definedName>
    <definedName name="________________BTC18">#REF!</definedName>
    <definedName name="________________BTC19">#REF!</definedName>
    <definedName name="________________BTC2">#REF!</definedName>
    <definedName name="________________BTC20">#REF!</definedName>
    <definedName name="________________BTC21">#REF!</definedName>
    <definedName name="________________BTC22">#REF!</definedName>
    <definedName name="________________BTC23">#REF!</definedName>
    <definedName name="________________BTC24">#REF!</definedName>
    <definedName name="________________BTC3">#REF!</definedName>
    <definedName name="________________BTC4">#REF!</definedName>
    <definedName name="________________BTC5">#REF!</definedName>
    <definedName name="________________BTC6">#REF!</definedName>
    <definedName name="________________BTC7">#REF!</definedName>
    <definedName name="________________BTC8">#REF!</definedName>
    <definedName name="________________BTC9">#REF!</definedName>
    <definedName name="________________BTR1">#REF!</definedName>
    <definedName name="________________BTR10">#REF!</definedName>
    <definedName name="________________BTR11">#REF!</definedName>
    <definedName name="________________BTR12">#REF!</definedName>
    <definedName name="________________BTR13">#REF!</definedName>
    <definedName name="________________BTR14">#REF!</definedName>
    <definedName name="________________BTR15">#REF!</definedName>
    <definedName name="________________BTR16">#REF!</definedName>
    <definedName name="________________BTR17">#REF!</definedName>
    <definedName name="________________BTR18">#REF!</definedName>
    <definedName name="________________BTR19">#REF!</definedName>
    <definedName name="________________BTR2">#REF!</definedName>
    <definedName name="________________BTR20">#REF!</definedName>
    <definedName name="________________BTR21">#REF!</definedName>
    <definedName name="________________BTR22">#REF!</definedName>
    <definedName name="________________BTR23">#REF!</definedName>
    <definedName name="________________BTR24">#REF!</definedName>
    <definedName name="________________BTR3">#REF!</definedName>
    <definedName name="________________BTR4">#REF!</definedName>
    <definedName name="________________BTR5">#REF!</definedName>
    <definedName name="________________BTR6">#REF!</definedName>
    <definedName name="________________BTR7">#REF!</definedName>
    <definedName name="________________BTR8">#REF!</definedName>
    <definedName name="________________BTR9">#REF!</definedName>
    <definedName name="________________BTS1">#REF!</definedName>
    <definedName name="________________BTS10">#REF!</definedName>
    <definedName name="________________BTS11">#REF!</definedName>
    <definedName name="________________BTS12">#REF!</definedName>
    <definedName name="________________BTS13">#REF!</definedName>
    <definedName name="________________BTS14">#REF!</definedName>
    <definedName name="________________BTS15">#REF!</definedName>
    <definedName name="________________BTS16">#REF!</definedName>
    <definedName name="________________BTS17">#REF!</definedName>
    <definedName name="________________BTS18">#REF!</definedName>
    <definedName name="________________BTS19">#REF!</definedName>
    <definedName name="________________BTS2">#REF!</definedName>
    <definedName name="________________BTS20">#REF!</definedName>
    <definedName name="________________BTS21">#REF!</definedName>
    <definedName name="________________BTS22">#REF!</definedName>
    <definedName name="________________BTS23">#REF!</definedName>
    <definedName name="________________BTS24">#REF!</definedName>
    <definedName name="________________BTS3">#REF!</definedName>
    <definedName name="________________BTS4">#REF!</definedName>
    <definedName name="________________BTS5">#REF!</definedName>
    <definedName name="________________BTS6">#REF!</definedName>
    <definedName name="________________BTS7">#REF!</definedName>
    <definedName name="________________BTS8">#REF!</definedName>
    <definedName name="________________BTS9">#REF!</definedName>
    <definedName name="________________can430">40.73</definedName>
    <definedName name="________________can435">43.3</definedName>
    <definedName name="________________CCW1">[9]DATA!$H$67</definedName>
    <definedName name="________________CCW2">[9]DATA!$H$97</definedName>
    <definedName name="________________cur1">[2]r!$F$30</definedName>
    <definedName name="________________GBS11">#REF!</definedName>
    <definedName name="________________GBS110">#REF!</definedName>
    <definedName name="________________GBS111">#REF!</definedName>
    <definedName name="________________GBS112">#REF!</definedName>
    <definedName name="________________GBS113">#REF!</definedName>
    <definedName name="________________GBS114">#REF!</definedName>
    <definedName name="________________GBS115">#REF!</definedName>
    <definedName name="________________GBS116">#REF!</definedName>
    <definedName name="________________GBS117">#REF!</definedName>
    <definedName name="________________GBS118">#REF!</definedName>
    <definedName name="________________GBS119">#REF!</definedName>
    <definedName name="________________GBS12">#REF!</definedName>
    <definedName name="________________GBS120">#REF!</definedName>
    <definedName name="________________GBS121">#REF!</definedName>
    <definedName name="________________GBS122">#REF!</definedName>
    <definedName name="________________GBS123">#REF!</definedName>
    <definedName name="________________GBS124">#REF!</definedName>
    <definedName name="________________GBS13">#REF!</definedName>
    <definedName name="________________GBS14">#REF!</definedName>
    <definedName name="________________GBS15">#REF!</definedName>
    <definedName name="________________GBS16">#REF!</definedName>
    <definedName name="________________GBS17">#REF!</definedName>
    <definedName name="________________GBS18">#REF!</definedName>
    <definedName name="________________GBS19">#REF!</definedName>
    <definedName name="________________GBS21">#REF!</definedName>
    <definedName name="________________GBS210">#REF!</definedName>
    <definedName name="________________GBS211">#REF!</definedName>
    <definedName name="________________GBS212">#REF!</definedName>
    <definedName name="________________GBS213">#REF!</definedName>
    <definedName name="________________GBS214">#REF!</definedName>
    <definedName name="________________GBS215">#REF!</definedName>
    <definedName name="________________GBS216">#REF!</definedName>
    <definedName name="________________GBS217">#REF!</definedName>
    <definedName name="________________GBS218">#REF!</definedName>
    <definedName name="________________GBS219">#REF!</definedName>
    <definedName name="________________GBS22">#REF!</definedName>
    <definedName name="________________GBS220">#REF!</definedName>
    <definedName name="________________GBS221">#REF!</definedName>
    <definedName name="________________GBS222">#REF!</definedName>
    <definedName name="________________GBS223">#REF!</definedName>
    <definedName name="________________GBS224">#REF!</definedName>
    <definedName name="________________GBS23">#REF!</definedName>
    <definedName name="________________GBS24">#REF!</definedName>
    <definedName name="________________GBS25">#REF!</definedName>
    <definedName name="________________GBS26">#REF!</definedName>
    <definedName name="________________GBS27">#REF!</definedName>
    <definedName name="________________GBS28">#REF!</definedName>
    <definedName name="________________GBS29">#REF!</definedName>
    <definedName name="________________imp1">[10]DATA_PRG!$H$245</definedName>
    <definedName name="________________knr2">#REF!</definedName>
    <definedName name="________________l1">[3]leads!$A$3:$E$108</definedName>
    <definedName name="________________l12">#REF!</definedName>
    <definedName name="________________l2">[2]r!$F$29</definedName>
    <definedName name="________________l3">#REF!</definedName>
    <definedName name="________________l4">[4]Sheet1!$W$2:$Y$103</definedName>
    <definedName name="________________l5">#REF!</definedName>
    <definedName name="________________l6">[2]r!$F$4</definedName>
    <definedName name="________________l7">[5]r!$F$4</definedName>
    <definedName name="________________l8">[2]r!$F$2</definedName>
    <definedName name="________________l9">[2]r!$F$3</definedName>
    <definedName name="________________LJ6">[9]DATA!$H$245</definedName>
    <definedName name="________________lj600">#REF!</definedName>
    <definedName name="________________lj900">#REF!</definedName>
    <definedName name="________________LL3">#REF!</definedName>
    <definedName name="________________LSO24">[11]Lead!#REF!</definedName>
    <definedName name="________________MA1">#REF!</definedName>
    <definedName name="________________MA2">#REF!</definedName>
    <definedName name="________________Met22">#REF!</definedName>
    <definedName name="________________Met45">#REF!</definedName>
    <definedName name="________________MEt55">#REF!</definedName>
    <definedName name="________________Met63">#REF!</definedName>
    <definedName name="________________ML21">#REF!</definedName>
    <definedName name="________________ML210">#REF!</definedName>
    <definedName name="________________ML211">#REF!</definedName>
    <definedName name="________________ML212">#REF!</definedName>
    <definedName name="________________ML213">#REF!</definedName>
    <definedName name="________________ML214">#REF!</definedName>
    <definedName name="________________ML215">#REF!</definedName>
    <definedName name="________________ML216">#REF!</definedName>
    <definedName name="________________ML217">#REF!</definedName>
    <definedName name="________________ML218">#REF!</definedName>
    <definedName name="________________ML219">#REF!</definedName>
    <definedName name="________________ML22">#REF!</definedName>
    <definedName name="________________ML220">#REF!</definedName>
    <definedName name="________________ML221">#REF!</definedName>
    <definedName name="________________ML222">#REF!</definedName>
    <definedName name="________________ML223">#REF!</definedName>
    <definedName name="________________ML224">#REF!</definedName>
    <definedName name="________________ML23">#REF!</definedName>
    <definedName name="________________ML24">#REF!</definedName>
    <definedName name="________________ML25">#REF!</definedName>
    <definedName name="________________ML26">#REF!</definedName>
    <definedName name="________________ML27">#REF!</definedName>
    <definedName name="________________ML28">#REF!</definedName>
    <definedName name="________________ML29">#REF!</definedName>
    <definedName name="________________ML31">#REF!</definedName>
    <definedName name="________________ML310">#REF!</definedName>
    <definedName name="________________ML311">#REF!</definedName>
    <definedName name="________________ML312">#REF!</definedName>
    <definedName name="________________ML313">#REF!</definedName>
    <definedName name="________________ML314">#REF!</definedName>
    <definedName name="________________ML315">#REF!</definedName>
    <definedName name="________________ML316">#REF!</definedName>
    <definedName name="________________ML317">#REF!</definedName>
    <definedName name="________________ML318">#REF!</definedName>
    <definedName name="________________ML319">#REF!</definedName>
    <definedName name="________________ML32">#REF!</definedName>
    <definedName name="________________ML320">#REF!</definedName>
    <definedName name="________________ML321">#REF!</definedName>
    <definedName name="________________ML322">#REF!</definedName>
    <definedName name="________________ML323">#REF!</definedName>
    <definedName name="________________ML324">#REF!</definedName>
    <definedName name="________________ML33">#REF!</definedName>
    <definedName name="________________ML34">#REF!</definedName>
    <definedName name="________________ML35">#REF!</definedName>
    <definedName name="________________ML36">#REF!</definedName>
    <definedName name="________________ML37">#REF!</definedName>
    <definedName name="________________ML38">#REF!</definedName>
    <definedName name="________________ML39">#REF!</definedName>
    <definedName name="________________ML7">#REF!</definedName>
    <definedName name="________________ML8">#REF!</definedName>
    <definedName name="________________ML9">#REF!</definedName>
    <definedName name="________________mm1">[6]r!$F$4</definedName>
    <definedName name="________________mm1000">#REF!</definedName>
    <definedName name="________________mm11">[2]r!$F$4</definedName>
    <definedName name="________________mm111">[5]r!$F$4</definedName>
    <definedName name="________________mm600">#REF!</definedName>
    <definedName name="________________mm800">#REF!</definedName>
    <definedName name="________________PC1">#REF!</definedName>
    <definedName name="________________PC10">#REF!</definedName>
    <definedName name="________________PC11">#REF!</definedName>
    <definedName name="________________PC12">#REF!</definedName>
    <definedName name="________________PC13">#REF!</definedName>
    <definedName name="________________PC14">#REF!</definedName>
    <definedName name="________________PC15">#REF!</definedName>
    <definedName name="________________PC16">#REF!</definedName>
    <definedName name="________________PC17">#REF!</definedName>
    <definedName name="________________PC18">#REF!</definedName>
    <definedName name="________________PC19">#REF!</definedName>
    <definedName name="________________pc2">#REF!</definedName>
    <definedName name="________________PC20">#REF!</definedName>
    <definedName name="________________PC21">#REF!</definedName>
    <definedName name="________________PC22">#REF!</definedName>
    <definedName name="________________PC23">#REF!</definedName>
    <definedName name="________________PC24">#REF!</definedName>
    <definedName name="________________PC3">#REF!</definedName>
    <definedName name="________________PC4">#REF!</definedName>
    <definedName name="________________PC5">#REF!</definedName>
    <definedName name="________________PC6">#REF!</definedName>
    <definedName name="________________pc600">#REF!</definedName>
    <definedName name="________________PC7">#REF!</definedName>
    <definedName name="________________PC8">#REF!</definedName>
    <definedName name="________________PC9">#REF!</definedName>
    <definedName name="________________pc900">#REF!</definedName>
    <definedName name="________________pla4">[12]DATA_PRG!$H$269</definedName>
    <definedName name="________________pv2">#REF!</definedName>
    <definedName name="________________rr3">[7]v!$A$2:$E$51</definedName>
    <definedName name="________________rrr1">[7]r!$B$1:$I$145</definedName>
    <definedName name="________________SP10">[13]Sheet1!$C$18</definedName>
    <definedName name="________________SP16">[13]Sheet1!$C$24</definedName>
    <definedName name="________________SP7">[13]Sheet1!$C$15</definedName>
    <definedName name="________________ss12">[8]rdamdata!$J$8</definedName>
    <definedName name="________________ss20">[8]rdamdata!$J$7</definedName>
    <definedName name="________________ss40">[8]rdamdata!$J$6</definedName>
    <definedName name="________________var1">#REF!</definedName>
    <definedName name="________________var4">#REF!</definedName>
    <definedName name="________________vat1">#REF!</definedName>
    <definedName name="________________xh2256">[15]HDPE!$L$30</definedName>
    <definedName name="________________xh2506">[15]HDPE!$M$30</definedName>
    <definedName name="________________xh2806">[15]HDPE!$N$30</definedName>
    <definedName name="________________xh3156">[15]HDPE!$O$30</definedName>
    <definedName name="________________xh634">[15]HDPE!$C$16</definedName>
    <definedName name="________________xk7100">[15]DI!$C$37</definedName>
    <definedName name="________________xk7150">[15]DI!$D$37</definedName>
    <definedName name="________________xk7250">[15]DI!$F$37</definedName>
    <definedName name="________________xk7300">[15]DI!$G$37</definedName>
    <definedName name="________________xp11010">[15]pvc!$F$61</definedName>
    <definedName name="________________xp1104">[15]pvc!$F$31</definedName>
    <definedName name="________________xp1106">[15]pvc!$F$46</definedName>
    <definedName name="________________xp1254">[15]pvc!$G$31</definedName>
    <definedName name="________________xp1256">[15]pvc!$G$46</definedName>
    <definedName name="________________xp14010">[15]pvc!$H$61</definedName>
    <definedName name="________________xp1404">[15]pvc!$H$31</definedName>
    <definedName name="________________xp1406">[15]pvc!$H$46</definedName>
    <definedName name="________________xp1604">[15]pvc!$I$31</definedName>
    <definedName name="________________xp1606">[15]pvc!$I$46</definedName>
    <definedName name="________________xp1804">[15]pvc!$J$31</definedName>
    <definedName name="________________xp1806">[15]pvc!$J$46</definedName>
    <definedName name="________________xp2006">[15]pvc!$K$46</definedName>
    <definedName name="________________xp6310">[15]pvc!$C$61</definedName>
    <definedName name="________________xp636">[15]pvc!$C$46</definedName>
    <definedName name="________________xp7510">[15]pvc!$D$61</definedName>
    <definedName name="________________xp754">[15]pvc!$D$31</definedName>
    <definedName name="________________xp756">[15]pvc!$D$46</definedName>
    <definedName name="________________xp9010">[15]pvc!$E$61</definedName>
    <definedName name="________________xp904">[15]pvc!$E$31</definedName>
    <definedName name="________________xp906">[15]pvc!$E$46</definedName>
    <definedName name="_______________bla1">[1]leads!$H$7</definedName>
    <definedName name="_______________BSG100">#REF!</definedName>
    <definedName name="_______________BSG150">#REF!</definedName>
    <definedName name="_______________BSG5">#REF!</definedName>
    <definedName name="_______________BSG75">#REF!</definedName>
    <definedName name="_______________BTC1">#REF!</definedName>
    <definedName name="_______________BTC10">#REF!</definedName>
    <definedName name="_______________BTC11">#REF!</definedName>
    <definedName name="_______________BTC12">#REF!</definedName>
    <definedName name="_______________BTC13">#REF!</definedName>
    <definedName name="_______________BTC14">#REF!</definedName>
    <definedName name="_______________BTC15">#REF!</definedName>
    <definedName name="_______________BTC16">#REF!</definedName>
    <definedName name="_______________BTC17">#REF!</definedName>
    <definedName name="_______________BTC18">#REF!</definedName>
    <definedName name="_______________BTC19">#REF!</definedName>
    <definedName name="_______________BTC2">#REF!</definedName>
    <definedName name="_______________BTC20">#REF!</definedName>
    <definedName name="_______________BTC21">#REF!</definedName>
    <definedName name="_______________BTC22">#REF!</definedName>
    <definedName name="_______________BTC23">#REF!</definedName>
    <definedName name="_______________BTC24">#REF!</definedName>
    <definedName name="_______________BTC3">#REF!</definedName>
    <definedName name="_______________BTC4">#REF!</definedName>
    <definedName name="_______________BTC5">#REF!</definedName>
    <definedName name="_______________BTC6">#REF!</definedName>
    <definedName name="_______________BTC7">#REF!</definedName>
    <definedName name="_______________BTC8">#REF!</definedName>
    <definedName name="_______________BTC9">#REF!</definedName>
    <definedName name="_______________BTR1">#REF!</definedName>
    <definedName name="_______________BTR10">#REF!</definedName>
    <definedName name="_______________BTR11">#REF!</definedName>
    <definedName name="_______________BTR12">#REF!</definedName>
    <definedName name="_______________BTR13">#REF!</definedName>
    <definedName name="_______________BTR14">#REF!</definedName>
    <definedName name="_______________BTR15">#REF!</definedName>
    <definedName name="_______________BTR16">#REF!</definedName>
    <definedName name="_______________BTR17">#REF!</definedName>
    <definedName name="_______________BTR18">#REF!</definedName>
    <definedName name="_______________BTR19">#REF!</definedName>
    <definedName name="_______________BTR2">#REF!</definedName>
    <definedName name="_______________BTR20">#REF!</definedName>
    <definedName name="_______________BTR21">#REF!</definedName>
    <definedName name="_______________BTR22">#REF!</definedName>
    <definedName name="_______________BTR23">#REF!</definedName>
    <definedName name="_______________BTR24">#REF!</definedName>
    <definedName name="_______________BTR3">#REF!</definedName>
    <definedName name="_______________BTR4">#REF!</definedName>
    <definedName name="_______________BTR5">#REF!</definedName>
    <definedName name="_______________BTR6">#REF!</definedName>
    <definedName name="_______________BTR7">#REF!</definedName>
    <definedName name="_______________BTR8">#REF!</definedName>
    <definedName name="_______________BTR9">#REF!</definedName>
    <definedName name="_______________BTS1">#REF!</definedName>
    <definedName name="_______________BTS10">#REF!</definedName>
    <definedName name="_______________BTS11">#REF!</definedName>
    <definedName name="_______________BTS12">#REF!</definedName>
    <definedName name="_______________BTS13">#REF!</definedName>
    <definedName name="_______________BTS14">#REF!</definedName>
    <definedName name="_______________BTS15">#REF!</definedName>
    <definedName name="_______________BTS16">#REF!</definedName>
    <definedName name="_______________BTS17">#REF!</definedName>
    <definedName name="_______________BTS18">#REF!</definedName>
    <definedName name="_______________BTS19">#REF!</definedName>
    <definedName name="_______________BTS2">#REF!</definedName>
    <definedName name="_______________BTS20">#REF!</definedName>
    <definedName name="_______________BTS21">#REF!</definedName>
    <definedName name="_______________BTS22">#REF!</definedName>
    <definedName name="_______________BTS23">#REF!</definedName>
    <definedName name="_______________BTS24">#REF!</definedName>
    <definedName name="_______________BTS3">#REF!</definedName>
    <definedName name="_______________BTS4">#REF!</definedName>
    <definedName name="_______________BTS5">#REF!</definedName>
    <definedName name="_______________BTS6">#REF!</definedName>
    <definedName name="_______________BTS7">#REF!</definedName>
    <definedName name="_______________BTS8">#REF!</definedName>
    <definedName name="_______________BTS9">#REF!</definedName>
    <definedName name="_______________can430">40.73</definedName>
    <definedName name="_______________can435">43.3</definedName>
    <definedName name="_______________CCW1">[9]DATA!$H$67</definedName>
    <definedName name="_______________CCW2">[9]DATA!$H$97</definedName>
    <definedName name="_______________cur1">[2]r!$F$30</definedName>
    <definedName name="_______________GBS11">#REF!</definedName>
    <definedName name="_______________GBS110">#REF!</definedName>
    <definedName name="_______________GBS111">#REF!</definedName>
    <definedName name="_______________GBS112">#REF!</definedName>
    <definedName name="_______________GBS113">#REF!</definedName>
    <definedName name="_______________GBS114">#REF!</definedName>
    <definedName name="_______________GBS115">#REF!</definedName>
    <definedName name="_______________GBS116">#REF!</definedName>
    <definedName name="_______________GBS117">#REF!</definedName>
    <definedName name="_______________GBS118">#REF!</definedName>
    <definedName name="_______________GBS119">#REF!</definedName>
    <definedName name="_______________GBS12">#REF!</definedName>
    <definedName name="_______________GBS120">#REF!</definedName>
    <definedName name="_______________GBS121">#REF!</definedName>
    <definedName name="_______________GBS122">#REF!</definedName>
    <definedName name="_______________GBS123">#REF!</definedName>
    <definedName name="_______________GBS124">#REF!</definedName>
    <definedName name="_______________GBS13">#REF!</definedName>
    <definedName name="_______________GBS14">#REF!</definedName>
    <definedName name="_______________GBS15">#REF!</definedName>
    <definedName name="_______________GBS16">#REF!</definedName>
    <definedName name="_______________GBS17">#REF!</definedName>
    <definedName name="_______________GBS18">#REF!</definedName>
    <definedName name="_______________GBS19">#REF!</definedName>
    <definedName name="_______________GBS21">#REF!</definedName>
    <definedName name="_______________GBS210">#REF!</definedName>
    <definedName name="_______________GBS211">#REF!</definedName>
    <definedName name="_______________GBS212">#REF!</definedName>
    <definedName name="_______________GBS213">#REF!</definedName>
    <definedName name="_______________GBS214">#REF!</definedName>
    <definedName name="_______________GBS215">#REF!</definedName>
    <definedName name="_______________GBS216">#REF!</definedName>
    <definedName name="_______________GBS217">#REF!</definedName>
    <definedName name="_______________GBS218">#REF!</definedName>
    <definedName name="_______________GBS219">#REF!</definedName>
    <definedName name="_______________GBS22">#REF!</definedName>
    <definedName name="_______________GBS220">#REF!</definedName>
    <definedName name="_______________GBS221">#REF!</definedName>
    <definedName name="_______________GBS222">#REF!</definedName>
    <definedName name="_______________GBS223">#REF!</definedName>
    <definedName name="_______________GBS224">#REF!</definedName>
    <definedName name="_______________GBS23">#REF!</definedName>
    <definedName name="_______________GBS24">#REF!</definedName>
    <definedName name="_______________GBS25">#REF!</definedName>
    <definedName name="_______________GBS26">#REF!</definedName>
    <definedName name="_______________GBS27">#REF!</definedName>
    <definedName name="_______________GBS28">#REF!</definedName>
    <definedName name="_______________GBS29">#REF!</definedName>
    <definedName name="_______________imp1">[10]DATA_PRG!$H$245</definedName>
    <definedName name="_______________knr2">#REF!</definedName>
    <definedName name="_______________l1">[3]leads!$A$3:$E$108</definedName>
    <definedName name="_______________l12">#REF!</definedName>
    <definedName name="_______________l2">[2]r!$F$29</definedName>
    <definedName name="_______________l3">#REF!</definedName>
    <definedName name="_______________l4">[4]Sheet1!$W$2:$Y$103</definedName>
    <definedName name="_______________l5">#REF!</definedName>
    <definedName name="_______________l6">[2]r!$F$4</definedName>
    <definedName name="_______________l7">[5]r!$F$4</definedName>
    <definedName name="_______________l8">[2]r!$F$2</definedName>
    <definedName name="_______________l9">[2]r!$F$3</definedName>
    <definedName name="_______________LJ6">[9]DATA!$H$245</definedName>
    <definedName name="_______________lj600">#REF!</definedName>
    <definedName name="_______________lj900">#REF!</definedName>
    <definedName name="_______________LL3">#REF!</definedName>
    <definedName name="_______________LSO24">[11]Lead!#REF!</definedName>
    <definedName name="_______________MA1">#REF!</definedName>
    <definedName name="_______________MA2">#REF!</definedName>
    <definedName name="_______________me12">'[17]Lead statement'!#REF!</definedName>
    <definedName name="_______________Met22">#REF!</definedName>
    <definedName name="_______________Met45">#REF!</definedName>
    <definedName name="_______________MEt55">#REF!</definedName>
    <definedName name="_______________Met63">#REF!</definedName>
    <definedName name="_______________ML21">#REF!</definedName>
    <definedName name="_______________ML210">#REF!</definedName>
    <definedName name="_______________ML211">#REF!</definedName>
    <definedName name="_______________ML212">#REF!</definedName>
    <definedName name="_______________ML213">#REF!</definedName>
    <definedName name="_______________ML214">#REF!</definedName>
    <definedName name="_______________ML215">#REF!</definedName>
    <definedName name="_______________ML216">#REF!</definedName>
    <definedName name="_______________ML217">#REF!</definedName>
    <definedName name="_______________ML218">#REF!</definedName>
    <definedName name="_______________ML219">#REF!</definedName>
    <definedName name="_______________ML22">#REF!</definedName>
    <definedName name="_______________ML220">#REF!</definedName>
    <definedName name="_______________ML221">#REF!</definedName>
    <definedName name="_______________ML222">#REF!</definedName>
    <definedName name="_______________ML223">#REF!</definedName>
    <definedName name="_______________ML224">#REF!</definedName>
    <definedName name="_______________ML23">#REF!</definedName>
    <definedName name="_______________ML24">#REF!</definedName>
    <definedName name="_______________ML25">#REF!</definedName>
    <definedName name="_______________ML26">#REF!</definedName>
    <definedName name="_______________ML27">#REF!</definedName>
    <definedName name="_______________ML28">#REF!</definedName>
    <definedName name="_______________ML29">#REF!</definedName>
    <definedName name="_______________ML31">#REF!</definedName>
    <definedName name="_______________ML310">#REF!</definedName>
    <definedName name="_______________ML311">#REF!</definedName>
    <definedName name="_______________ML312">#REF!</definedName>
    <definedName name="_______________ML313">#REF!</definedName>
    <definedName name="_______________ML314">#REF!</definedName>
    <definedName name="_______________ML315">#REF!</definedName>
    <definedName name="_______________ML316">#REF!</definedName>
    <definedName name="_______________ML317">#REF!</definedName>
    <definedName name="_______________ML318">#REF!</definedName>
    <definedName name="_______________ML319">#REF!</definedName>
    <definedName name="_______________ML32">#REF!</definedName>
    <definedName name="_______________ML320">#REF!</definedName>
    <definedName name="_______________ML321">#REF!</definedName>
    <definedName name="_______________ML322">#REF!</definedName>
    <definedName name="_______________ML323">#REF!</definedName>
    <definedName name="_______________ML324">#REF!</definedName>
    <definedName name="_______________ML33">#REF!</definedName>
    <definedName name="_______________ML34">#REF!</definedName>
    <definedName name="_______________ML35">#REF!</definedName>
    <definedName name="_______________ML36">#REF!</definedName>
    <definedName name="_______________ML37">#REF!</definedName>
    <definedName name="_______________ML38">#REF!</definedName>
    <definedName name="_______________ML39">#REF!</definedName>
    <definedName name="_______________ML7">#REF!</definedName>
    <definedName name="_______________ML8">#REF!</definedName>
    <definedName name="_______________ML9">#REF!</definedName>
    <definedName name="_______________mm1">[6]r!$F$4</definedName>
    <definedName name="_______________mm1000">#REF!</definedName>
    <definedName name="_______________mm11">[2]r!$F$4</definedName>
    <definedName name="_______________mm111">[5]r!$F$4</definedName>
    <definedName name="_______________mm600">#REF!</definedName>
    <definedName name="_______________mm800">#REF!</definedName>
    <definedName name="_______________PC1">#REF!</definedName>
    <definedName name="_______________PC10">#REF!</definedName>
    <definedName name="_______________PC11">#REF!</definedName>
    <definedName name="_______________PC12">#REF!</definedName>
    <definedName name="_______________PC13">#REF!</definedName>
    <definedName name="_______________PC14">#REF!</definedName>
    <definedName name="_______________PC15">#REF!</definedName>
    <definedName name="_______________PC16">#REF!</definedName>
    <definedName name="_______________PC17">#REF!</definedName>
    <definedName name="_______________PC18">#REF!</definedName>
    <definedName name="_______________PC19">#REF!</definedName>
    <definedName name="_______________pc2">#REF!</definedName>
    <definedName name="_______________PC20">#REF!</definedName>
    <definedName name="_______________PC21">#REF!</definedName>
    <definedName name="_______________PC22">#REF!</definedName>
    <definedName name="_______________PC23">#REF!</definedName>
    <definedName name="_______________PC24">#REF!</definedName>
    <definedName name="_______________PC3">#REF!</definedName>
    <definedName name="_______________PC4">#REF!</definedName>
    <definedName name="_______________PC5">#REF!</definedName>
    <definedName name="_______________PC6">#REF!</definedName>
    <definedName name="_______________pc600">#REF!</definedName>
    <definedName name="_______________PC7">#REF!</definedName>
    <definedName name="_______________PC8">#REF!</definedName>
    <definedName name="_______________PC9">#REF!</definedName>
    <definedName name="_______________pc900">#REF!</definedName>
    <definedName name="_______________pla4">[12]DATA_PRG!$H$269</definedName>
    <definedName name="_______________pv2">#REF!</definedName>
    <definedName name="_______________rr3">[7]v!$A$2:$E$51</definedName>
    <definedName name="_______________rrr1">[7]r!$B$1:$I$145</definedName>
    <definedName name="_______________SP10">[13]Sheet1!$C$18</definedName>
    <definedName name="_______________SP16">[13]Sheet1!$C$24</definedName>
    <definedName name="_______________SP7">[13]Sheet1!$C$15</definedName>
    <definedName name="_______________ss12">[8]rdamdata!$J$8</definedName>
    <definedName name="_______________ss20">[8]rdamdata!$J$7</definedName>
    <definedName name="_______________ss40">[8]rdamdata!$J$6</definedName>
    <definedName name="_______________var1">#REF!</definedName>
    <definedName name="_______________var4">#REF!</definedName>
    <definedName name="_______________vat1">#REF!</definedName>
    <definedName name="_______________xh2256">[15]HDPE!$L$30</definedName>
    <definedName name="_______________xh2506">[15]HDPE!$M$30</definedName>
    <definedName name="_______________xh2806">[15]HDPE!$N$30</definedName>
    <definedName name="_______________xh3156">[15]HDPE!$O$30</definedName>
    <definedName name="_______________xh634">[15]HDPE!$C$16</definedName>
    <definedName name="_______________xk7100">[15]DI!$C$37</definedName>
    <definedName name="_______________xk7150">[15]DI!$D$37</definedName>
    <definedName name="_______________xk7250">[15]DI!$F$37</definedName>
    <definedName name="_______________xk7300">[15]DI!$G$37</definedName>
    <definedName name="_______________xp11010">[15]pvc!$F$61</definedName>
    <definedName name="_______________xp1104">[15]pvc!$F$31</definedName>
    <definedName name="_______________xp1106">[15]pvc!$F$46</definedName>
    <definedName name="_______________xp1254">[15]pvc!$G$31</definedName>
    <definedName name="_______________xp1256">[15]pvc!$G$46</definedName>
    <definedName name="_______________xp14010">[15]pvc!$H$61</definedName>
    <definedName name="_______________xp1404">[15]pvc!$H$31</definedName>
    <definedName name="_______________xp1406">[15]pvc!$H$46</definedName>
    <definedName name="_______________xp1604">[15]pvc!$I$31</definedName>
    <definedName name="_______________xp1606">[15]pvc!$I$46</definedName>
    <definedName name="_______________xp1804">[15]pvc!$J$31</definedName>
    <definedName name="_______________xp1806">[15]pvc!$J$46</definedName>
    <definedName name="_______________xp2006">[15]pvc!$K$46</definedName>
    <definedName name="_______________xp6310">[15]pvc!$C$61</definedName>
    <definedName name="_______________xp636">[15]pvc!$C$46</definedName>
    <definedName name="_______________xp7510">[15]pvc!$D$61</definedName>
    <definedName name="_______________xp754">[15]pvc!$D$31</definedName>
    <definedName name="_______________xp756">[15]pvc!$D$46</definedName>
    <definedName name="_______________xp9010">[15]pvc!$E$61</definedName>
    <definedName name="_______________xp904">[15]pvc!$E$31</definedName>
    <definedName name="_______________xp906">[15]pvc!$E$46</definedName>
    <definedName name="______________bla1">[1]leads!$H$7</definedName>
    <definedName name="______________BSG100">#REF!</definedName>
    <definedName name="______________BSG150">#REF!</definedName>
    <definedName name="______________BSG5">#REF!</definedName>
    <definedName name="______________BSG75">#REF!</definedName>
    <definedName name="______________BTC1">#REF!</definedName>
    <definedName name="______________BTC10">#REF!</definedName>
    <definedName name="______________BTC11">#REF!</definedName>
    <definedName name="______________BTC12">#REF!</definedName>
    <definedName name="______________BTC13">#REF!</definedName>
    <definedName name="______________BTC14">#REF!</definedName>
    <definedName name="______________BTC15">#REF!</definedName>
    <definedName name="______________BTC16">#REF!</definedName>
    <definedName name="______________BTC17">#REF!</definedName>
    <definedName name="______________BTC18">#REF!</definedName>
    <definedName name="______________BTC19">#REF!</definedName>
    <definedName name="______________BTC2">#REF!</definedName>
    <definedName name="______________BTC20">#REF!</definedName>
    <definedName name="______________BTC21">#REF!</definedName>
    <definedName name="______________BTC22">#REF!</definedName>
    <definedName name="______________BTC23">#REF!</definedName>
    <definedName name="______________BTC24">#REF!</definedName>
    <definedName name="______________BTC3">#REF!</definedName>
    <definedName name="______________BTC4">#REF!</definedName>
    <definedName name="______________BTC5">#REF!</definedName>
    <definedName name="______________BTC6">#REF!</definedName>
    <definedName name="______________BTC7">#REF!</definedName>
    <definedName name="______________BTC8">#REF!</definedName>
    <definedName name="______________BTC9">#REF!</definedName>
    <definedName name="______________BTR1">#REF!</definedName>
    <definedName name="______________BTR10">#REF!</definedName>
    <definedName name="______________BTR11">#REF!</definedName>
    <definedName name="______________BTR12">#REF!</definedName>
    <definedName name="______________BTR13">#REF!</definedName>
    <definedName name="______________BTR14">#REF!</definedName>
    <definedName name="______________BTR15">#REF!</definedName>
    <definedName name="______________BTR16">#REF!</definedName>
    <definedName name="______________BTR17">#REF!</definedName>
    <definedName name="______________BTR18">#REF!</definedName>
    <definedName name="______________BTR19">#REF!</definedName>
    <definedName name="______________BTR2">#REF!</definedName>
    <definedName name="______________BTR20">#REF!</definedName>
    <definedName name="______________BTR21">#REF!</definedName>
    <definedName name="______________BTR22">#REF!</definedName>
    <definedName name="______________BTR23">#REF!</definedName>
    <definedName name="______________BTR24">#REF!</definedName>
    <definedName name="______________BTR3">#REF!</definedName>
    <definedName name="______________BTR4">#REF!</definedName>
    <definedName name="______________BTR5">#REF!</definedName>
    <definedName name="______________BTR6">#REF!</definedName>
    <definedName name="______________BTR7">#REF!</definedName>
    <definedName name="______________BTR8">#REF!</definedName>
    <definedName name="______________BTR9">#REF!</definedName>
    <definedName name="______________BTS1">#REF!</definedName>
    <definedName name="______________BTS10">#REF!</definedName>
    <definedName name="______________BTS11">#REF!</definedName>
    <definedName name="______________BTS12">#REF!</definedName>
    <definedName name="______________BTS13">#REF!</definedName>
    <definedName name="______________BTS14">#REF!</definedName>
    <definedName name="______________BTS15">#REF!</definedName>
    <definedName name="______________BTS16">#REF!</definedName>
    <definedName name="______________BTS17">#REF!</definedName>
    <definedName name="______________BTS18">#REF!</definedName>
    <definedName name="______________BTS19">#REF!</definedName>
    <definedName name="______________BTS2">#REF!</definedName>
    <definedName name="______________BTS20">#REF!</definedName>
    <definedName name="______________BTS21">#REF!</definedName>
    <definedName name="______________BTS22">#REF!</definedName>
    <definedName name="______________BTS23">#REF!</definedName>
    <definedName name="______________BTS24">#REF!</definedName>
    <definedName name="______________BTS3">#REF!</definedName>
    <definedName name="______________BTS4">#REF!</definedName>
    <definedName name="______________BTS5">#REF!</definedName>
    <definedName name="______________BTS6">#REF!</definedName>
    <definedName name="______________BTS7">#REF!</definedName>
    <definedName name="______________BTS8">#REF!</definedName>
    <definedName name="______________BTS9">#REF!</definedName>
    <definedName name="______________can430">40.73</definedName>
    <definedName name="______________can435">43.3</definedName>
    <definedName name="______________CCW1">[9]DATA!$H$67</definedName>
    <definedName name="______________CCW2">[9]DATA!$H$97</definedName>
    <definedName name="______________cur1">[2]r!$F$30</definedName>
    <definedName name="______________GBS11">#REF!</definedName>
    <definedName name="______________GBS110">#REF!</definedName>
    <definedName name="______________GBS111">#REF!</definedName>
    <definedName name="______________GBS112">#REF!</definedName>
    <definedName name="______________GBS113">#REF!</definedName>
    <definedName name="______________GBS114">#REF!</definedName>
    <definedName name="______________GBS115">#REF!</definedName>
    <definedName name="______________GBS116">#REF!</definedName>
    <definedName name="______________GBS117">#REF!</definedName>
    <definedName name="______________GBS118">#REF!</definedName>
    <definedName name="______________GBS119">#REF!</definedName>
    <definedName name="______________GBS12">#REF!</definedName>
    <definedName name="______________GBS120">#REF!</definedName>
    <definedName name="______________GBS121">#REF!</definedName>
    <definedName name="______________GBS122">#REF!</definedName>
    <definedName name="______________GBS123">#REF!</definedName>
    <definedName name="______________GBS124">#REF!</definedName>
    <definedName name="______________GBS13">#REF!</definedName>
    <definedName name="______________GBS14">#REF!</definedName>
    <definedName name="______________GBS15">#REF!</definedName>
    <definedName name="______________GBS16">#REF!</definedName>
    <definedName name="______________GBS17">#REF!</definedName>
    <definedName name="______________GBS18">#REF!</definedName>
    <definedName name="______________GBS19">#REF!</definedName>
    <definedName name="______________GBS21">#REF!</definedName>
    <definedName name="______________GBS210">#REF!</definedName>
    <definedName name="______________GBS211">#REF!</definedName>
    <definedName name="______________GBS212">#REF!</definedName>
    <definedName name="______________GBS213">#REF!</definedName>
    <definedName name="______________GBS214">#REF!</definedName>
    <definedName name="______________GBS215">#REF!</definedName>
    <definedName name="______________GBS216">#REF!</definedName>
    <definedName name="______________GBS217">#REF!</definedName>
    <definedName name="______________GBS218">#REF!</definedName>
    <definedName name="______________GBS219">#REF!</definedName>
    <definedName name="______________GBS22">#REF!</definedName>
    <definedName name="______________GBS220">#REF!</definedName>
    <definedName name="______________GBS221">#REF!</definedName>
    <definedName name="______________GBS222">#REF!</definedName>
    <definedName name="______________GBS223">#REF!</definedName>
    <definedName name="______________GBS224">#REF!</definedName>
    <definedName name="______________GBS23">#REF!</definedName>
    <definedName name="______________GBS24">#REF!</definedName>
    <definedName name="______________GBS25">#REF!</definedName>
    <definedName name="______________GBS26">#REF!</definedName>
    <definedName name="______________GBS27">#REF!</definedName>
    <definedName name="______________GBS28">#REF!</definedName>
    <definedName name="______________GBS29">#REF!</definedName>
    <definedName name="______________imp1">[10]DATA_PRG!$H$245</definedName>
    <definedName name="______________knr2">#REF!</definedName>
    <definedName name="______________l1">[3]leads!$A$3:$E$108</definedName>
    <definedName name="______________l12">#REF!</definedName>
    <definedName name="______________l2">[2]r!$F$29</definedName>
    <definedName name="______________l3">#REF!</definedName>
    <definedName name="______________l4">[4]Sheet1!$W$2:$Y$103</definedName>
    <definedName name="______________l5">#REF!</definedName>
    <definedName name="______________l6">[2]r!$F$4</definedName>
    <definedName name="______________l7">[5]r!$F$4</definedName>
    <definedName name="______________l8">[2]r!$F$2</definedName>
    <definedName name="______________l9">[2]r!$F$3</definedName>
    <definedName name="______________LJ6">[9]DATA!$H$245</definedName>
    <definedName name="______________lj600">#REF!</definedName>
    <definedName name="______________lj900">#REF!</definedName>
    <definedName name="______________LL3">#REF!</definedName>
    <definedName name="______________LSO24">[11]Lead!#REF!</definedName>
    <definedName name="______________MA1">#REF!</definedName>
    <definedName name="______________MA2">#REF!</definedName>
    <definedName name="______________me12">'[17]Lead statement'!#REF!</definedName>
    <definedName name="______________Met22">#REF!</definedName>
    <definedName name="______________Met45">#REF!</definedName>
    <definedName name="______________MEt55">#REF!</definedName>
    <definedName name="______________Met63">#REF!</definedName>
    <definedName name="______________ML21">#REF!</definedName>
    <definedName name="______________ML210">#REF!</definedName>
    <definedName name="______________ML211">#REF!</definedName>
    <definedName name="______________ML212">#REF!</definedName>
    <definedName name="______________ML213">#REF!</definedName>
    <definedName name="______________ML214">#REF!</definedName>
    <definedName name="______________ML215">#REF!</definedName>
    <definedName name="______________ML216">#REF!</definedName>
    <definedName name="______________ML217">#REF!</definedName>
    <definedName name="______________ML218">#REF!</definedName>
    <definedName name="______________ML219">#REF!</definedName>
    <definedName name="______________ML22">#REF!</definedName>
    <definedName name="______________ML220">#REF!</definedName>
    <definedName name="______________ML221">#REF!</definedName>
    <definedName name="______________ML222">#REF!</definedName>
    <definedName name="______________ML223">#REF!</definedName>
    <definedName name="______________ML224">#REF!</definedName>
    <definedName name="______________ML23">#REF!</definedName>
    <definedName name="______________ML24">#REF!</definedName>
    <definedName name="______________ML25">#REF!</definedName>
    <definedName name="______________ML26">#REF!</definedName>
    <definedName name="______________ML27">#REF!</definedName>
    <definedName name="______________ML28">#REF!</definedName>
    <definedName name="______________ML29">#REF!</definedName>
    <definedName name="______________ML31">#REF!</definedName>
    <definedName name="______________ML310">#REF!</definedName>
    <definedName name="______________ML311">#REF!</definedName>
    <definedName name="______________ML312">#REF!</definedName>
    <definedName name="______________ML313">#REF!</definedName>
    <definedName name="______________ML314">#REF!</definedName>
    <definedName name="______________ML315">#REF!</definedName>
    <definedName name="______________ML316">#REF!</definedName>
    <definedName name="______________ML317">#REF!</definedName>
    <definedName name="______________ML318">#REF!</definedName>
    <definedName name="______________ML319">#REF!</definedName>
    <definedName name="______________ML32">#REF!</definedName>
    <definedName name="______________ML320">#REF!</definedName>
    <definedName name="______________ML321">#REF!</definedName>
    <definedName name="______________ML322">#REF!</definedName>
    <definedName name="______________ML323">#REF!</definedName>
    <definedName name="______________ML324">#REF!</definedName>
    <definedName name="______________ML33">#REF!</definedName>
    <definedName name="______________ML34">#REF!</definedName>
    <definedName name="______________ML35">#REF!</definedName>
    <definedName name="______________ML36">#REF!</definedName>
    <definedName name="______________ML37">#REF!</definedName>
    <definedName name="______________ML38">#REF!</definedName>
    <definedName name="______________ML39">#REF!</definedName>
    <definedName name="______________ML7">#REF!</definedName>
    <definedName name="______________ML8">#REF!</definedName>
    <definedName name="______________ML9">#REF!</definedName>
    <definedName name="______________mm1">[6]r!$F$4</definedName>
    <definedName name="______________mm1000">#REF!</definedName>
    <definedName name="______________mm11">[2]r!$F$4</definedName>
    <definedName name="______________mm111">[5]r!$F$4</definedName>
    <definedName name="______________mm600">#REF!</definedName>
    <definedName name="______________mm800">#REF!</definedName>
    <definedName name="______________PC1">#REF!</definedName>
    <definedName name="______________PC10">#REF!</definedName>
    <definedName name="______________PC11">#REF!</definedName>
    <definedName name="______________PC12">#REF!</definedName>
    <definedName name="______________PC13">#REF!</definedName>
    <definedName name="______________PC14">#REF!</definedName>
    <definedName name="______________PC15">#REF!</definedName>
    <definedName name="______________PC16">#REF!</definedName>
    <definedName name="______________PC17">#REF!</definedName>
    <definedName name="______________PC18">#REF!</definedName>
    <definedName name="______________PC19">#REF!</definedName>
    <definedName name="______________pc2">#REF!</definedName>
    <definedName name="______________PC20">#REF!</definedName>
    <definedName name="______________PC21">#REF!</definedName>
    <definedName name="______________PC22">#REF!</definedName>
    <definedName name="______________PC23">#REF!</definedName>
    <definedName name="______________PC24">#REF!</definedName>
    <definedName name="______________PC3">#REF!</definedName>
    <definedName name="______________PC4">#REF!</definedName>
    <definedName name="______________PC5">#REF!</definedName>
    <definedName name="______________PC6">#REF!</definedName>
    <definedName name="______________pc600">#REF!</definedName>
    <definedName name="______________PC7">#REF!</definedName>
    <definedName name="______________PC8">#REF!</definedName>
    <definedName name="______________PC9">#REF!</definedName>
    <definedName name="______________pc900">#REF!</definedName>
    <definedName name="______________pla4">[12]DATA_PRG!$H$269</definedName>
    <definedName name="______________pv2">#REF!</definedName>
    <definedName name="______________rr3">[7]v!$A$2:$E$51</definedName>
    <definedName name="______________rrr1">[7]r!$B$1:$I$145</definedName>
    <definedName name="______________SP10">[13]Sheet1!$C$18</definedName>
    <definedName name="______________SP16">[13]Sheet1!$C$24</definedName>
    <definedName name="______________SP7">[13]Sheet1!$C$15</definedName>
    <definedName name="______________ss12">[8]rdamdata!$J$8</definedName>
    <definedName name="______________ss20">[8]rdamdata!$J$7</definedName>
    <definedName name="______________ss40">[8]rdamdata!$J$6</definedName>
    <definedName name="______________var1">#REF!</definedName>
    <definedName name="______________var4">#REF!</definedName>
    <definedName name="______________vat1">#REF!</definedName>
    <definedName name="______________xh2256">[15]HDPE!$L$30</definedName>
    <definedName name="______________xh2506">[15]HDPE!$M$30</definedName>
    <definedName name="______________xh2806">[15]HDPE!$N$30</definedName>
    <definedName name="______________xh3156">[15]HDPE!$O$30</definedName>
    <definedName name="______________xh634">[15]HDPE!$C$16</definedName>
    <definedName name="______________xk7100">[15]DI!$C$37</definedName>
    <definedName name="______________xk7150">[15]DI!$D$37</definedName>
    <definedName name="______________xk7250">[15]DI!$F$37</definedName>
    <definedName name="______________xk7300">[15]DI!$G$37</definedName>
    <definedName name="______________xp11010">[15]pvc!$F$61</definedName>
    <definedName name="______________xp1104">[15]pvc!$F$31</definedName>
    <definedName name="______________xp1106">[15]pvc!$F$46</definedName>
    <definedName name="______________xp1254">[15]pvc!$G$31</definedName>
    <definedName name="______________xp1256">[15]pvc!$G$46</definedName>
    <definedName name="______________xp14010">[15]pvc!$H$61</definedName>
    <definedName name="______________xp1404">[15]pvc!$H$31</definedName>
    <definedName name="______________xp1406">[15]pvc!$H$46</definedName>
    <definedName name="______________xp1604">[15]pvc!$I$31</definedName>
    <definedName name="______________xp1606">[15]pvc!$I$46</definedName>
    <definedName name="______________xp1804">[15]pvc!$J$31</definedName>
    <definedName name="______________xp1806">[15]pvc!$J$46</definedName>
    <definedName name="______________xp2006">[15]pvc!$K$46</definedName>
    <definedName name="______________xp6310">[15]pvc!$C$61</definedName>
    <definedName name="______________xp636">[15]pvc!$C$46</definedName>
    <definedName name="______________xp7510">[15]pvc!$D$61</definedName>
    <definedName name="______________xp754">[15]pvc!$D$31</definedName>
    <definedName name="______________xp756">[15]pvc!$D$46</definedName>
    <definedName name="______________xp9010">[15]pvc!$E$61</definedName>
    <definedName name="______________xp904">[15]pvc!$E$31</definedName>
    <definedName name="______________xp906">[15]pvc!$E$46</definedName>
    <definedName name="_____________bla1">[1]leads!$H$7</definedName>
    <definedName name="_____________BSG100">#REF!</definedName>
    <definedName name="_____________BSG150">#REF!</definedName>
    <definedName name="_____________BSG5">#REF!</definedName>
    <definedName name="_____________BSG75">#REF!</definedName>
    <definedName name="_____________BTC1">#REF!</definedName>
    <definedName name="_____________BTC10">#REF!</definedName>
    <definedName name="_____________BTC11">#REF!</definedName>
    <definedName name="_____________BTC12">#REF!</definedName>
    <definedName name="_____________BTC13">#REF!</definedName>
    <definedName name="_____________BTC14">#REF!</definedName>
    <definedName name="_____________BTC15">#REF!</definedName>
    <definedName name="_____________BTC16">#REF!</definedName>
    <definedName name="_____________BTC17">#REF!</definedName>
    <definedName name="_____________BTC18">#REF!</definedName>
    <definedName name="_____________BTC19">#REF!</definedName>
    <definedName name="_____________BTC2">#REF!</definedName>
    <definedName name="_____________BTC20">#REF!</definedName>
    <definedName name="_____________BTC21">#REF!</definedName>
    <definedName name="_____________BTC22">#REF!</definedName>
    <definedName name="_____________BTC23">#REF!</definedName>
    <definedName name="_____________BTC24">#REF!</definedName>
    <definedName name="_____________BTC3">#REF!</definedName>
    <definedName name="_____________BTC4">#REF!</definedName>
    <definedName name="_____________BTC5">#REF!</definedName>
    <definedName name="_____________BTC6">#REF!</definedName>
    <definedName name="_____________BTC7">#REF!</definedName>
    <definedName name="_____________BTC8">#REF!</definedName>
    <definedName name="_____________BTC9">#REF!</definedName>
    <definedName name="_____________BTR1">#REF!</definedName>
    <definedName name="_____________BTR10">#REF!</definedName>
    <definedName name="_____________BTR11">#REF!</definedName>
    <definedName name="_____________BTR12">#REF!</definedName>
    <definedName name="_____________BTR13">#REF!</definedName>
    <definedName name="_____________BTR14">#REF!</definedName>
    <definedName name="_____________BTR15">#REF!</definedName>
    <definedName name="_____________BTR16">#REF!</definedName>
    <definedName name="_____________BTR17">#REF!</definedName>
    <definedName name="_____________BTR18">#REF!</definedName>
    <definedName name="_____________BTR19">#REF!</definedName>
    <definedName name="_____________BTR2">#REF!</definedName>
    <definedName name="_____________BTR20">#REF!</definedName>
    <definedName name="_____________BTR21">#REF!</definedName>
    <definedName name="_____________BTR22">#REF!</definedName>
    <definedName name="_____________BTR23">#REF!</definedName>
    <definedName name="_____________BTR24">#REF!</definedName>
    <definedName name="_____________BTR3">#REF!</definedName>
    <definedName name="_____________BTR4">#REF!</definedName>
    <definedName name="_____________BTR5">#REF!</definedName>
    <definedName name="_____________BTR6">#REF!</definedName>
    <definedName name="_____________BTR7">#REF!</definedName>
    <definedName name="_____________BTR8">#REF!</definedName>
    <definedName name="_____________BTR9">#REF!</definedName>
    <definedName name="_____________BTS1">#REF!</definedName>
    <definedName name="_____________BTS10">#REF!</definedName>
    <definedName name="_____________BTS11">#REF!</definedName>
    <definedName name="_____________BTS12">#REF!</definedName>
    <definedName name="_____________BTS13">#REF!</definedName>
    <definedName name="_____________BTS14">#REF!</definedName>
    <definedName name="_____________BTS15">#REF!</definedName>
    <definedName name="_____________BTS16">#REF!</definedName>
    <definedName name="_____________BTS17">#REF!</definedName>
    <definedName name="_____________BTS18">#REF!</definedName>
    <definedName name="_____________BTS19">#REF!</definedName>
    <definedName name="_____________BTS2">#REF!</definedName>
    <definedName name="_____________BTS20">#REF!</definedName>
    <definedName name="_____________BTS21">#REF!</definedName>
    <definedName name="_____________BTS22">#REF!</definedName>
    <definedName name="_____________BTS23">#REF!</definedName>
    <definedName name="_____________BTS24">#REF!</definedName>
    <definedName name="_____________BTS3">#REF!</definedName>
    <definedName name="_____________BTS4">#REF!</definedName>
    <definedName name="_____________BTS5">#REF!</definedName>
    <definedName name="_____________BTS6">#REF!</definedName>
    <definedName name="_____________BTS7">#REF!</definedName>
    <definedName name="_____________BTS8">#REF!</definedName>
    <definedName name="_____________BTS9">#REF!</definedName>
    <definedName name="_____________can430">40.73</definedName>
    <definedName name="_____________can435">43.3</definedName>
    <definedName name="_____________CCW1">[9]DATA!$H$67</definedName>
    <definedName name="_____________CCW2">[9]DATA!$H$97</definedName>
    <definedName name="_____________cur1">[2]r!$F$30</definedName>
    <definedName name="_____________GBS11">#REF!</definedName>
    <definedName name="_____________GBS110">#REF!</definedName>
    <definedName name="_____________GBS111">#REF!</definedName>
    <definedName name="_____________GBS112">#REF!</definedName>
    <definedName name="_____________GBS113">#REF!</definedName>
    <definedName name="_____________GBS114">#REF!</definedName>
    <definedName name="_____________GBS115">#REF!</definedName>
    <definedName name="_____________GBS116">#REF!</definedName>
    <definedName name="_____________GBS117">#REF!</definedName>
    <definedName name="_____________GBS118">#REF!</definedName>
    <definedName name="_____________GBS119">#REF!</definedName>
    <definedName name="_____________GBS12">#REF!</definedName>
    <definedName name="_____________GBS120">#REF!</definedName>
    <definedName name="_____________GBS121">#REF!</definedName>
    <definedName name="_____________GBS122">#REF!</definedName>
    <definedName name="_____________GBS123">#REF!</definedName>
    <definedName name="_____________GBS124">#REF!</definedName>
    <definedName name="_____________GBS13">#REF!</definedName>
    <definedName name="_____________GBS14">#REF!</definedName>
    <definedName name="_____________GBS15">#REF!</definedName>
    <definedName name="_____________GBS16">#REF!</definedName>
    <definedName name="_____________GBS17">#REF!</definedName>
    <definedName name="_____________GBS18">#REF!</definedName>
    <definedName name="_____________GBS19">#REF!</definedName>
    <definedName name="_____________GBS21">#REF!</definedName>
    <definedName name="_____________GBS210">#REF!</definedName>
    <definedName name="_____________GBS211">#REF!</definedName>
    <definedName name="_____________GBS212">#REF!</definedName>
    <definedName name="_____________GBS213">#REF!</definedName>
    <definedName name="_____________GBS214">#REF!</definedName>
    <definedName name="_____________GBS215">#REF!</definedName>
    <definedName name="_____________GBS216">#REF!</definedName>
    <definedName name="_____________GBS217">#REF!</definedName>
    <definedName name="_____________GBS218">#REF!</definedName>
    <definedName name="_____________GBS219">#REF!</definedName>
    <definedName name="_____________GBS22">#REF!</definedName>
    <definedName name="_____________GBS220">#REF!</definedName>
    <definedName name="_____________GBS221">#REF!</definedName>
    <definedName name="_____________GBS222">#REF!</definedName>
    <definedName name="_____________GBS223">#REF!</definedName>
    <definedName name="_____________GBS224">#REF!</definedName>
    <definedName name="_____________GBS23">#REF!</definedName>
    <definedName name="_____________GBS24">#REF!</definedName>
    <definedName name="_____________GBS25">#REF!</definedName>
    <definedName name="_____________GBS26">#REF!</definedName>
    <definedName name="_____________GBS27">#REF!</definedName>
    <definedName name="_____________GBS28">#REF!</definedName>
    <definedName name="_____________GBS29">#REF!</definedName>
    <definedName name="_____________imp1">[10]DATA_PRG!$H$245</definedName>
    <definedName name="_____________knr2">#REF!</definedName>
    <definedName name="_____________l1">[3]leads!$A$3:$E$108</definedName>
    <definedName name="_____________l12">#REF!</definedName>
    <definedName name="_____________l2">[2]r!$F$29</definedName>
    <definedName name="_____________l3">#REF!</definedName>
    <definedName name="_____________l4">[4]Sheet1!$W$2:$Y$103</definedName>
    <definedName name="_____________l5">#REF!</definedName>
    <definedName name="_____________l6">[2]r!$F$4</definedName>
    <definedName name="_____________l7">[5]r!$F$4</definedName>
    <definedName name="_____________l8">[2]r!$F$2</definedName>
    <definedName name="_____________l9">[2]r!$F$3</definedName>
    <definedName name="_____________LJ6">[9]DATA!$H$245</definedName>
    <definedName name="_____________lj600">#REF!</definedName>
    <definedName name="_____________lj900">#REF!</definedName>
    <definedName name="_____________LL3">#REF!</definedName>
    <definedName name="_____________LSO24">[11]Lead!#REF!</definedName>
    <definedName name="_____________MA1">#REF!</definedName>
    <definedName name="_____________MA2">#REF!</definedName>
    <definedName name="_____________me12">'[17]Lead statement'!#REF!</definedName>
    <definedName name="_____________Met22">#REF!</definedName>
    <definedName name="_____________Met45">#REF!</definedName>
    <definedName name="_____________MEt55">#REF!</definedName>
    <definedName name="_____________Met63">#REF!</definedName>
    <definedName name="_____________ML21">#REF!</definedName>
    <definedName name="_____________ML210">#REF!</definedName>
    <definedName name="_____________ML211">#REF!</definedName>
    <definedName name="_____________ML212">#REF!</definedName>
    <definedName name="_____________ML213">#REF!</definedName>
    <definedName name="_____________ML214">#REF!</definedName>
    <definedName name="_____________ML215">#REF!</definedName>
    <definedName name="_____________ML216">#REF!</definedName>
    <definedName name="_____________ML217">#REF!</definedName>
    <definedName name="_____________ML218">#REF!</definedName>
    <definedName name="_____________ML219">#REF!</definedName>
    <definedName name="_____________ML22">#REF!</definedName>
    <definedName name="_____________ML220">#REF!</definedName>
    <definedName name="_____________ML221">#REF!</definedName>
    <definedName name="_____________ML222">#REF!</definedName>
    <definedName name="_____________ML223">#REF!</definedName>
    <definedName name="_____________ML224">#REF!</definedName>
    <definedName name="_____________ML23">#REF!</definedName>
    <definedName name="_____________ML24">#REF!</definedName>
    <definedName name="_____________ML25">#REF!</definedName>
    <definedName name="_____________ML26">#REF!</definedName>
    <definedName name="_____________ML27">#REF!</definedName>
    <definedName name="_____________ML28">#REF!</definedName>
    <definedName name="_____________ML29">#REF!</definedName>
    <definedName name="_____________ML31">#REF!</definedName>
    <definedName name="_____________ML310">#REF!</definedName>
    <definedName name="_____________ML311">#REF!</definedName>
    <definedName name="_____________ML312">#REF!</definedName>
    <definedName name="_____________ML313">#REF!</definedName>
    <definedName name="_____________ML314">#REF!</definedName>
    <definedName name="_____________ML315">#REF!</definedName>
    <definedName name="_____________ML316">#REF!</definedName>
    <definedName name="_____________ML317">#REF!</definedName>
    <definedName name="_____________ML318">#REF!</definedName>
    <definedName name="_____________ML319">#REF!</definedName>
    <definedName name="_____________ML32">#REF!</definedName>
    <definedName name="_____________ML320">#REF!</definedName>
    <definedName name="_____________ML321">#REF!</definedName>
    <definedName name="_____________ML322">#REF!</definedName>
    <definedName name="_____________ML323">#REF!</definedName>
    <definedName name="_____________ML324">#REF!</definedName>
    <definedName name="_____________ML33">#REF!</definedName>
    <definedName name="_____________ML34">#REF!</definedName>
    <definedName name="_____________ML35">#REF!</definedName>
    <definedName name="_____________ML36">#REF!</definedName>
    <definedName name="_____________ML37">#REF!</definedName>
    <definedName name="_____________ML38">#REF!</definedName>
    <definedName name="_____________ML39">#REF!</definedName>
    <definedName name="_____________ML7">#REF!</definedName>
    <definedName name="_____________ML8">#REF!</definedName>
    <definedName name="_____________ML9">#REF!</definedName>
    <definedName name="_____________mm1">[6]r!$F$4</definedName>
    <definedName name="_____________mm1000">#REF!</definedName>
    <definedName name="_____________mm11">[2]r!$F$4</definedName>
    <definedName name="_____________mm111">[5]r!$F$4</definedName>
    <definedName name="_____________mm600">#REF!</definedName>
    <definedName name="_____________mm800">#REF!</definedName>
    <definedName name="_____________PC1">#REF!</definedName>
    <definedName name="_____________PC10">#REF!</definedName>
    <definedName name="_____________PC11">#REF!</definedName>
    <definedName name="_____________PC12">#REF!</definedName>
    <definedName name="_____________PC13">#REF!</definedName>
    <definedName name="_____________PC14">#REF!</definedName>
    <definedName name="_____________PC15">#REF!</definedName>
    <definedName name="_____________PC16">#REF!</definedName>
    <definedName name="_____________PC17">#REF!</definedName>
    <definedName name="_____________PC18">#REF!</definedName>
    <definedName name="_____________PC19">#REF!</definedName>
    <definedName name="_____________pc2">#REF!</definedName>
    <definedName name="_____________PC20">#REF!</definedName>
    <definedName name="_____________PC21">#REF!</definedName>
    <definedName name="_____________PC22">#REF!</definedName>
    <definedName name="_____________PC23">#REF!</definedName>
    <definedName name="_____________PC24">#REF!</definedName>
    <definedName name="_____________PC3">#REF!</definedName>
    <definedName name="_____________PC4">#REF!</definedName>
    <definedName name="_____________PC5">#REF!</definedName>
    <definedName name="_____________PC6">#REF!</definedName>
    <definedName name="_____________pc600">#REF!</definedName>
    <definedName name="_____________PC7">#REF!</definedName>
    <definedName name="_____________PC8">#REF!</definedName>
    <definedName name="_____________PC9">#REF!</definedName>
    <definedName name="_____________pc900">#REF!</definedName>
    <definedName name="_____________pla4">[12]DATA_PRG!$H$269</definedName>
    <definedName name="_____________pv2">#REF!</definedName>
    <definedName name="_____________rr3">[7]v!$A$2:$E$51</definedName>
    <definedName name="_____________rrr1">[7]r!$B$1:$I$145</definedName>
    <definedName name="_____________SP10">[13]Sheet1!$C$18</definedName>
    <definedName name="_____________SP16">[13]Sheet1!$C$24</definedName>
    <definedName name="_____________SP7">[13]Sheet1!$C$15</definedName>
    <definedName name="_____________ss12">[8]rdamdata!$J$8</definedName>
    <definedName name="_____________ss20">[8]rdamdata!$J$7</definedName>
    <definedName name="_____________ss40">[8]rdamdata!$J$6</definedName>
    <definedName name="_____________var1">#REF!</definedName>
    <definedName name="_____________var4">#REF!</definedName>
    <definedName name="_____________vat1">#REF!</definedName>
    <definedName name="_____________xh2256">[15]HDPE!$L$30</definedName>
    <definedName name="_____________xh2506">[15]HDPE!$M$30</definedName>
    <definedName name="_____________xh2806">[15]HDPE!$N$30</definedName>
    <definedName name="_____________xh3156">[15]HDPE!$O$30</definedName>
    <definedName name="_____________xh634">[15]HDPE!$C$16</definedName>
    <definedName name="_____________xk7100">[15]DI!$C$37</definedName>
    <definedName name="_____________xk7150">[15]DI!$D$37</definedName>
    <definedName name="_____________xk7250">[15]DI!$F$37</definedName>
    <definedName name="_____________xk7300">[15]DI!$G$37</definedName>
    <definedName name="_____________xp11010">[15]pvc!$F$61</definedName>
    <definedName name="_____________xp1104">[15]pvc!$F$31</definedName>
    <definedName name="_____________xp1106">[15]pvc!$F$46</definedName>
    <definedName name="_____________xp1254">[15]pvc!$G$31</definedName>
    <definedName name="_____________xp1256">[15]pvc!$G$46</definedName>
    <definedName name="_____________xp14010">[15]pvc!$H$61</definedName>
    <definedName name="_____________xp1404">[15]pvc!$H$31</definedName>
    <definedName name="_____________xp1406">[15]pvc!$H$46</definedName>
    <definedName name="_____________xp1604">[15]pvc!$I$31</definedName>
    <definedName name="_____________xp1606">[15]pvc!$I$46</definedName>
    <definedName name="_____________xp1804">[15]pvc!$J$31</definedName>
    <definedName name="_____________xp1806">[15]pvc!$J$46</definedName>
    <definedName name="_____________xp2006">[15]pvc!$K$46</definedName>
    <definedName name="_____________xp6310">[15]pvc!$C$61</definedName>
    <definedName name="_____________xp636">[15]pvc!$C$46</definedName>
    <definedName name="_____________xp7510">[15]pvc!$D$61</definedName>
    <definedName name="_____________xp754">[15]pvc!$D$31</definedName>
    <definedName name="_____________xp756">[15]pvc!$D$46</definedName>
    <definedName name="_____________xp9010">[15]pvc!$E$61</definedName>
    <definedName name="_____________xp904">[15]pvc!$E$31</definedName>
    <definedName name="_____________xp906">[15]pvc!$E$46</definedName>
    <definedName name="____________bla1">[1]leads!$H$7</definedName>
    <definedName name="____________BTC1">#REF!</definedName>
    <definedName name="____________BTC10">#REF!</definedName>
    <definedName name="____________BTC11">#REF!</definedName>
    <definedName name="____________BTC12">#REF!</definedName>
    <definedName name="____________BTC2">#REF!</definedName>
    <definedName name="____________BTC3">#REF!</definedName>
    <definedName name="____________BTC4">#REF!</definedName>
    <definedName name="____________BTC5">#REF!</definedName>
    <definedName name="____________BTC6">#REF!</definedName>
    <definedName name="____________BTC7">#REF!</definedName>
    <definedName name="____________BTC8">#REF!</definedName>
    <definedName name="____________BTC9">#REF!</definedName>
    <definedName name="____________BTR1">#REF!</definedName>
    <definedName name="____________BTR10">#REF!</definedName>
    <definedName name="____________BTR11">#REF!</definedName>
    <definedName name="____________BTR12">#REF!</definedName>
    <definedName name="____________BTR2">#REF!</definedName>
    <definedName name="____________BTR3">#REF!</definedName>
    <definedName name="____________BTR4">#REF!</definedName>
    <definedName name="____________BTR5">#REF!</definedName>
    <definedName name="____________BTR6">#REF!</definedName>
    <definedName name="____________BTR7">#REF!</definedName>
    <definedName name="____________BTR8">#REF!</definedName>
    <definedName name="____________BTR9">#REF!</definedName>
    <definedName name="____________BTS1">#REF!</definedName>
    <definedName name="____________BTS10">#REF!</definedName>
    <definedName name="____________BTS11">#REF!</definedName>
    <definedName name="____________BTS12">#REF!</definedName>
    <definedName name="____________BTS2">#REF!</definedName>
    <definedName name="____________BTS3">#REF!</definedName>
    <definedName name="____________BTS4">#REF!</definedName>
    <definedName name="____________BTS5">#REF!</definedName>
    <definedName name="____________BTS6">#REF!</definedName>
    <definedName name="____________BTS7">#REF!</definedName>
    <definedName name="____________BTS8">#REF!</definedName>
    <definedName name="____________BTS9">#REF!</definedName>
    <definedName name="____________can430">40.73</definedName>
    <definedName name="____________can435">43.3</definedName>
    <definedName name="____________CCW1">[9]DATA!$H$67</definedName>
    <definedName name="____________CCW2">[9]DATA!$H$97</definedName>
    <definedName name="____________cur1">[2]r!$F$30</definedName>
    <definedName name="____________GBS11">#REF!</definedName>
    <definedName name="____________GBS110">#REF!</definedName>
    <definedName name="____________GBS111">#REF!</definedName>
    <definedName name="____________GBS112">#REF!</definedName>
    <definedName name="____________GBS12">#REF!</definedName>
    <definedName name="____________GBS13">#REF!</definedName>
    <definedName name="____________GBS14">#REF!</definedName>
    <definedName name="____________GBS15">#REF!</definedName>
    <definedName name="____________GBS16">#REF!</definedName>
    <definedName name="____________GBS17">#REF!</definedName>
    <definedName name="____________GBS18">#REF!</definedName>
    <definedName name="____________GBS19">#REF!</definedName>
    <definedName name="____________GBS21">#REF!</definedName>
    <definedName name="____________GBS210">#REF!</definedName>
    <definedName name="____________GBS211">#REF!</definedName>
    <definedName name="____________GBS212">#REF!</definedName>
    <definedName name="____________GBS22">#REF!</definedName>
    <definedName name="____________GBS23">#REF!</definedName>
    <definedName name="____________GBS24">#REF!</definedName>
    <definedName name="____________GBS25">#REF!</definedName>
    <definedName name="____________GBS26">#REF!</definedName>
    <definedName name="____________GBS27">#REF!</definedName>
    <definedName name="____________GBS28">#REF!</definedName>
    <definedName name="____________GBS29">#REF!</definedName>
    <definedName name="____________imp1">[10]DATA_PRG!$H$245</definedName>
    <definedName name="____________knr2">#REF!</definedName>
    <definedName name="____________l1">[3]leads!$A$3:$E$108</definedName>
    <definedName name="____________l12">#REF!</definedName>
    <definedName name="____________l2">[2]r!$F$29</definedName>
    <definedName name="____________l3">#REF!</definedName>
    <definedName name="____________l4">[4]Sheet1!$W$2:$Y$103</definedName>
    <definedName name="____________l5">#REF!</definedName>
    <definedName name="____________l6">[2]r!$F$4</definedName>
    <definedName name="____________l7">[5]r!$F$4</definedName>
    <definedName name="____________l8">[2]r!$F$2</definedName>
    <definedName name="____________l9">[2]r!$F$3</definedName>
    <definedName name="____________LJ6">[9]DATA!$H$245</definedName>
    <definedName name="____________lj600">#REF!</definedName>
    <definedName name="____________lj900">#REF!</definedName>
    <definedName name="____________LL3">#REF!</definedName>
    <definedName name="____________LSO24">[11]Lead!#REF!</definedName>
    <definedName name="____________MA1">#REF!</definedName>
    <definedName name="____________MA2">#REF!</definedName>
    <definedName name="____________me12">'[17]Lead statement'!#REF!</definedName>
    <definedName name="____________Met22">#REF!</definedName>
    <definedName name="____________Met45">#REF!</definedName>
    <definedName name="____________MEt55">#REF!</definedName>
    <definedName name="____________Met63">#REF!</definedName>
    <definedName name="____________ML21">#REF!</definedName>
    <definedName name="____________ML210">#REF!</definedName>
    <definedName name="____________ML211">#REF!</definedName>
    <definedName name="____________ML212">#REF!</definedName>
    <definedName name="____________ML22">#REF!</definedName>
    <definedName name="____________ML23">#REF!</definedName>
    <definedName name="____________ML24">#REF!</definedName>
    <definedName name="____________ML25">#REF!</definedName>
    <definedName name="____________ML26">#REF!</definedName>
    <definedName name="____________ML27">#REF!</definedName>
    <definedName name="____________ML28">#REF!</definedName>
    <definedName name="____________ML29">#REF!</definedName>
    <definedName name="____________ML31">#REF!</definedName>
    <definedName name="____________ML310">#REF!</definedName>
    <definedName name="____________ML311">#REF!</definedName>
    <definedName name="____________ML312">#REF!</definedName>
    <definedName name="____________ML32">#REF!</definedName>
    <definedName name="____________ML33">#REF!</definedName>
    <definedName name="____________ML34">#REF!</definedName>
    <definedName name="____________ML35">#REF!</definedName>
    <definedName name="____________ML36">#REF!</definedName>
    <definedName name="____________ML37">#REF!</definedName>
    <definedName name="____________ML38">#REF!</definedName>
    <definedName name="____________ML39">#REF!</definedName>
    <definedName name="____________ML7">#REF!</definedName>
    <definedName name="____________ML8">#REF!</definedName>
    <definedName name="____________ML9">#REF!</definedName>
    <definedName name="____________mm1">[6]r!$F$4</definedName>
    <definedName name="____________mm1000">#REF!</definedName>
    <definedName name="____________mm11">[2]r!$F$4</definedName>
    <definedName name="____________mm111">[5]r!$F$4</definedName>
    <definedName name="____________mm600">#REF!</definedName>
    <definedName name="____________mm800">#REF!</definedName>
    <definedName name="____________PC1">#REF!</definedName>
    <definedName name="____________PC10">#REF!</definedName>
    <definedName name="____________PC11">#REF!</definedName>
    <definedName name="____________PC12">#REF!</definedName>
    <definedName name="____________pc2">#REF!</definedName>
    <definedName name="____________PC3">#REF!</definedName>
    <definedName name="____________PC4">#REF!</definedName>
    <definedName name="____________PC5">#REF!</definedName>
    <definedName name="____________PC6">#REF!</definedName>
    <definedName name="____________pc600">#REF!</definedName>
    <definedName name="____________PC7">#REF!</definedName>
    <definedName name="____________PC8">#REF!</definedName>
    <definedName name="____________PC9">#REF!</definedName>
    <definedName name="____________pc900">#REF!</definedName>
    <definedName name="____________pla4">[12]DATA_PRG!$H$269</definedName>
    <definedName name="____________pv2">#REF!</definedName>
    <definedName name="____________rr3">[7]v!$A$2:$E$51</definedName>
    <definedName name="____________rrr1">[7]r!$B$1:$I$145</definedName>
    <definedName name="____________SP10">[13]Sheet1!$C$18</definedName>
    <definedName name="____________SP16">[13]Sheet1!$C$24</definedName>
    <definedName name="____________SP7">[13]Sheet1!$C$15</definedName>
    <definedName name="____________ss12">[8]rdamdata!$J$8</definedName>
    <definedName name="____________ss20">[8]rdamdata!$J$7</definedName>
    <definedName name="____________ss40">[8]rdamdata!$J$6</definedName>
    <definedName name="____________var1">#REF!</definedName>
    <definedName name="____________var4">#REF!</definedName>
    <definedName name="____________vat1">#REF!</definedName>
    <definedName name="____________xh2256">[15]HDPE!$L$30</definedName>
    <definedName name="____________xh2506">[15]HDPE!$M$30</definedName>
    <definedName name="____________xh2806">[15]HDPE!$N$30</definedName>
    <definedName name="____________xh3156">[15]HDPE!$O$30</definedName>
    <definedName name="____________xh634">[15]HDPE!$C$16</definedName>
    <definedName name="____________xk7100">[15]DI!$C$37</definedName>
    <definedName name="____________xk7150">[15]DI!$D$37</definedName>
    <definedName name="____________xk7250">[15]DI!$F$37</definedName>
    <definedName name="____________xk7300">[15]DI!$G$37</definedName>
    <definedName name="____________xp11010">[15]pvc!$F$61</definedName>
    <definedName name="____________xp1104">[15]pvc!$F$31</definedName>
    <definedName name="____________xp1106">[15]pvc!$F$46</definedName>
    <definedName name="____________xp1254">[15]pvc!$G$31</definedName>
    <definedName name="____________xp1256">[15]pvc!$G$46</definedName>
    <definedName name="____________xp14010">[15]pvc!$H$61</definedName>
    <definedName name="____________xp1404">[15]pvc!$H$31</definedName>
    <definedName name="____________xp1406">[15]pvc!$H$46</definedName>
    <definedName name="____________xp1604">[15]pvc!$I$31</definedName>
    <definedName name="____________xp1606">[15]pvc!$I$46</definedName>
    <definedName name="____________xp1804">[15]pvc!$J$31</definedName>
    <definedName name="____________xp1806">[15]pvc!$J$46</definedName>
    <definedName name="____________xp2006">[15]pvc!$K$46</definedName>
    <definedName name="____________xp6310">[15]pvc!$C$61</definedName>
    <definedName name="____________xp636">[15]pvc!$C$46</definedName>
    <definedName name="____________xp7510">[15]pvc!$D$61</definedName>
    <definedName name="____________xp754">[15]pvc!$D$31</definedName>
    <definedName name="____________xp756">[15]pvc!$D$46</definedName>
    <definedName name="____________xp9010">[15]pvc!$E$61</definedName>
    <definedName name="____________xp904">[15]pvc!$E$31</definedName>
    <definedName name="____________xp906">[15]pvc!$E$46</definedName>
    <definedName name="___________bla1">[1]leads!$H$7</definedName>
    <definedName name="___________BSG100">#REF!</definedName>
    <definedName name="___________BSG150">#REF!</definedName>
    <definedName name="___________BSG5">#REF!</definedName>
    <definedName name="___________BSG75">#REF!</definedName>
    <definedName name="___________BTC1">#REF!</definedName>
    <definedName name="___________BTC10">#REF!</definedName>
    <definedName name="___________BTC11">#REF!</definedName>
    <definedName name="___________BTC12">#REF!</definedName>
    <definedName name="___________BTC13">#REF!</definedName>
    <definedName name="___________BTC14">#REF!</definedName>
    <definedName name="___________BTC15">#REF!</definedName>
    <definedName name="___________BTC16">#REF!</definedName>
    <definedName name="___________BTC17">#REF!</definedName>
    <definedName name="___________BTC18">#REF!</definedName>
    <definedName name="___________BTC19">#REF!</definedName>
    <definedName name="___________BTC2">#REF!</definedName>
    <definedName name="___________BTC20">#REF!</definedName>
    <definedName name="___________BTC21">#REF!</definedName>
    <definedName name="___________BTC22">#REF!</definedName>
    <definedName name="___________BTC23">#REF!</definedName>
    <definedName name="___________BTC24">#REF!</definedName>
    <definedName name="___________BTC3">#REF!</definedName>
    <definedName name="___________BTC4">#REF!</definedName>
    <definedName name="___________BTC5">#REF!</definedName>
    <definedName name="___________BTC6">#REF!</definedName>
    <definedName name="___________BTC7">#REF!</definedName>
    <definedName name="___________BTC8">#REF!</definedName>
    <definedName name="___________BTC9">#REF!</definedName>
    <definedName name="___________BTR1">#REF!</definedName>
    <definedName name="___________BTR10">#REF!</definedName>
    <definedName name="___________BTR11">#REF!</definedName>
    <definedName name="___________BTR12">#REF!</definedName>
    <definedName name="___________BTR13">#REF!</definedName>
    <definedName name="___________BTR14">#REF!</definedName>
    <definedName name="___________BTR15">#REF!</definedName>
    <definedName name="___________BTR16">#REF!</definedName>
    <definedName name="___________BTR17">#REF!</definedName>
    <definedName name="___________BTR18">#REF!</definedName>
    <definedName name="___________BTR19">#REF!</definedName>
    <definedName name="___________BTR2">#REF!</definedName>
    <definedName name="___________BTR20">#REF!</definedName>
    <definedName name="___________BTR21">#REF!</definedName>
    <definedName name="___________BTR22">#REF!</definedName>
    <definedName name="___________BTR23">#REF!</definedName>
    <definedName name="___________BTR24">#REF!</definedName>
    <definedName name="___________BTR3">#REF!</definedName>
    <definedName name="___________BTR4">#REF!</definedName>
    <definedName name="___________BTR5">#REF!</definedName>
    <definedName name="___________BTR6">#REF!</definedName>
    <definedName name="___________BTR7">#REF!</definedName>
    <definedName name="___________BTR8">#REF!</definedName>
    <definedName name="___________BTR9">#REF!</definedName>
    <definedName name="___________BTS1">#REF!</definedName>
    <definedName name="___________BTS10">#REF!</definedName>
    <definedName name="___________BTS11">#REF!</definedName>
    <definedName name="___________BTS12">#REF!</definedName>
    <definedName name="___________BTS13">#REF!</definedName>
    <definedName name="___________BTS14">#REF!</definedName>
    <definedName name="___________BTS15">#REF!</definedName>
    <definedName name="___________BTS16">#REF!</definedName>
    <definedName name="___________BTS17">#REF!</definedName>
    <definedName name="___________BTS18">#REF!</definedName>
    <definedName name="___________BTS19">#REF!</definedName>
    <definedName name="___________BTS2">#REF!</definedName>
    <definedName name="___________BTS20">#REF!</definedName>
    <definedName name="___________BTS21">#REF!</definedName>
    <definedName name="___________BTS22">#REF!</definedName>
    <definedName name="___________BTS23">#REF!</definedName>
    <definedName name="___________BTS24">#REF!</definedName>
    <definedName name="___________BTS3">#REF!</definedName>
    <definedName name="___________BTS4">#REF!</definedName>
    <definedName name="___________BTS5">#REF!</definedName>
    <definedName name="___________BTS6">#REF!</definedName>
    <definedName name="___________BTS7">#REF!</definedName>
    <definedName name="___________BTS8">#REF!</definedName>
    <definedName name="___________BTS9">#REF!</definedName>
    <definedName name="___________can430">40.73</definedName>
    <definedName name="___________can435">43.3</definedName>
    <definedName name="___________CCW1">[9]DATA!$H$67</definedName>
    <definedName name="___________CCW2">[9]DATA!$H$97</definedName>
    <definedName name="___________cur1">[2]r!$F$30</definedName>
    <definedName name="___________GBS11">#REF!</definedName>
    <definedName name="___________GBS110">#REF!</definedName>
    <definedName name="___________GBS111">#REF!</definedName>
    <definedName name="___________GBS112">#REF!</definedName>
    <definedName name="___________GBS113">#REF!</definedName>
    <definedName name="___________GBS114">#REF!</definedName>
    <definedName name="___________GBS115">#REF!</definedName>
    <definedName name="___________GBS116">#REF!</definedName>
    <definedName name="___________GBS117">#REF!</definedName>
    <definedName name="___________GBS118">#REF!</definedName>
    <definedName name="___________GBS119">#REF!</definedName>
    <definedName name="___________GBS12">#REF!</definedName>
    <definedName name="___________GBS120">#REF!</definedName>
    <definedName name="___________GBS121">#REF!</definedName>
    <definedName name="___________GBS122">#REF!</definedName>
    <definedName name="___________GBS123">#REF!</definedName>
    <definedName name="___________GBS124">#REF!</definedName>
    <definedName name="___________GBS13">#REF!</definedName>
    <definedName name="___________GBS14">#REF!</definedName>
    <definedName name="___________GBS15">#REF!</definedName>
    <definedName name="___________GBS16">#REF!</definedName>
    <definedName name="___________GBS17">#REF!</definedName>
    <definedName name="___________GBS18">#REF!</definedName>
    <definedName name="___________GBS19">#REF!</definedName>
    <definedName name="___________GBS21">#REF!</definedName>
    <definedName name="___________GBS210">#REF!</definedName>
    <definedName name="___________GBS211">#REF!</definedName>
    <definedName name="___________GBS212">#REF!</definedName>
    <definedName name="___________GBS213">#REF!</definedName>
    <definedName name="___________GBS214">#REF!</definedName>
    <definedName name="___________GBS215">#REF!</definedName>
    <definedName name="___________GBS216">#REF!</definedName>
    <definedName name="___________GBS217">#REF!</definedName>
    <definedName name="___________GBS218">#REF!</definedName>
    <definedName name="___________GBS219">#REF!</definedName>
    <definedName name="___________GBS22">#REF!</definedName>
    <definedName name="___________GBS220">#REF!</definedName>
    <definedName name="___________GBS221">#REF!</definedName>
    <definedName name="___________GBS222">#REF!</definedName>
    <definedName name="___________GBS223">#REF!</definedName>
    <definedName name="___________GBS224">#REF!</definedName>
    <definedName name="___________GBS23">#REF!</definedName>
    <definedName name="___________GBS24">#REF!</definedName>
    <definedName name="___________GBS25">#REF!</definedName>
    <definedName name="___________GBS26">#REF!</definedName>
    <definedName name="___________GBS27">#REF!</definedName>
    <definedName name="___________GBS28">#REF!</definedName>
    <definedName name="___________GBS29">#REF!</definedName>
    <definedName name="___________imp1">[10]DATA_PRG!$H$245</definedName>
    <definedName name="___________knr2">#REF!</definedName>
    <definedName name="___________l1">[3]leads!$A$3:$E$108</definedName>
    <definedName name="___________l12">#REF!</definedName>
    <definedName name="___________l2">[2]r!$F$29</definedName>
    <definedName name="___________l3">#REF!</definedName>
    <definedName name="___________l4">[4]Sheet1!$W$2:$Y$103</definedName>
    <definedName name="___________l5">#REF!</definedName>
    <definedName name="___________l6">[2]r!$F$4</definedName>
    <definedName name="___________l7">[5]r!$F$4</definedName>
    <definedName name="___________l8">[2]r!$F$2</definedName>
    <definedName name="___________l9">[2]r!$F$3</definedName>
    <definedName name="___________LJ6">[9]DATA!$H$245</definedName>
    <definedName name="___________lj600">#REF!</definedName>
    <definedName name="___________lj900">#REF!</definedName>
    <definedName name="___________LL3">#REF!</definedName>
    <definedName name="___________MA1">#REF!</definedName>
    <definedName name="___________MA2">#REF!</definedName>
    <definedName name="___________me12">'[17]Lead statement'!#REF!</definedName>
    <definedName name="___________Met22">#REF!</definedName>
    <definedName name="___________Met45">#REF!</definedName>
    <definedName name="___________MEt55">#REF!</definedName>
    <definedName name="___________Met63">#REF!</definedName>
    <definedName name="___________ML21">#REF!</definedName>
    <definedName name="___________ML210">#REF!</definedName>
    <definedName name="___________ML211">#REF!</definedName>
    <definedName name="___________ML212">#REF!</definedName>
    <definedName name="___________ML213">#REF!</definedName>
    <definedName name="___________ML214">#REF!</definedName>
    <definedName name="___________ML215">#REF!</definedName>
    <definedName name="___________ML216">#REF!</definedName>
    <definedName name="___________ML217">#REF!</definedName>
    <definedName name="___________ML218">#REF!</definedName>
    <definedName name="___________ML219">#REF!</definedName>
    <definedName name="___________ML22">#REF!</definedName>
    <definedName name="___________ML220">#REF!</definedName>
    <definedName name="___________ML221">#REF!</definedName>
    <definedName name="___________ML222">#REF!</definedName>
    <definedName name="___________ML223">#REF!</definedName>
    <definedName name="___________ML224">#REF!</definedName>
    <definedName name="___________ML23">#REF!</definedName>
    <definedName name="___________ML24">#REF!</definedName>
    <definedName name="___________ML25">#REF!</definedName>
    <definedName name="___________ML26">#REF!</definedName>
    <definedName name="___________ML27">#REF!</definedName>
    <definedName name="___________ML28">#REF!</definedName>
    <definedName name="___________ML29">#REF!</definedName>
    <definedName name="___________ML31">#REF!</definedName>
    <definedName name="___________ML310">#REF!</definedName>
    <definedName name="___________ML311">#REF!</definedName>
    <definedName name="___________ML312">#REF!</definedName>
    <definedName name="___________ML313">#REF!</definedName>
    <definedName name="___________ML314">#REF!</definedName>
    <definedName name="___________ML315">#REF!</definedName>
    <definedName name="___________ML316">#REF!</definedName>
    <definedName name="___________ML317">#REF!</definedName>
    <definedName name="___________ML318">#REF!</definedName>
    <definedName name="___________ML319">#REF!</definedName>
    <definedName name="___________ML32">#REF!</definedName>
    <definedName name="___________ML320">#REF!</definedName>
    <definedName name="___________ML321">#REF!</definedName>
    <definedName name="___________ML322">#REF!</definedName>
    <definedName name="___________ML323">#REF!</definedName>
    <definedName name="___________ML324">#REF!</definedName>
    <definedName name="___________ML33">#REF!</definedName>
    <definedName name="___________ML34">#REF!</definedName>
    <definedName name="___________ML35">#REF!</definedName>
    <definedName name="___________ML36">#REF!</definedName>
    <definedName name="___________ML37">#REF!</definedName>
    <definedName name="___________ML38">#REF!</definedName>
    <definedName name="___________ML39">#REF!</definedName>
    <definedName name="___________ML7">#REF!</definedName>
    <definedName name="___________ML8">#REF!</definedName>
    <definedName name="___________ML9">#REF!</definedName>
    <definedName name="___________mm1">[6]r!$F$4</definedName>
    <definedName name="___________mm1000">#REF!</definedName>
    <definedName name="___________mm11">[2]r!$F$4</definedName>
    <definedName name="___________mm111">[5]r!$F$4</definedName>
    <definedName name="___________mm600">#REF!</definedName>
    <definedName name="___________mm800">#REF!</definedName>
    <definedName name="___________PC1">#REF!</definedName>
    <definedName name="___________PC10">#REF!</definedName>
    <definedName name="___________PC11">#REF!</definedName>
    <definedName name="___________PC12">#REF!</definedName>
    <definedName name="___________PC13">#REF!</definedName>
    <definedName name="___________PC14">#REF!</definedName>
    <definedName name="___________PC15">#REF!</definedName>
    <definedName name="___________PC16">#REF!</definedName>
    <definedName name="___________PC17">#REF!</definedName>
    <definedName name="___________PC18">#REF!</definedName>
    <definedName name="___________PC19">#REF!</definedName>
    <definedName name="___________pc2">#REF!</definedName>
    <definedName name="___________PC20">#REF!</definedName>
    <definedName name="___________PC21">#REF!</definedName>
    <definedName name="___________PC22">#REF!</definedName>
    <definedName name="___________PC23">#REF!</definedName>
    <definedName name="___________PC24">#REF!</definedName>
    <definedName name="___________PC3">#REF!</definedName>
    <definedName name="___________PC4">#REF!</definedName>
    <definedName name="___________PC5">#REF!</definedName>
    <definedName name="___________PC6">#REF!</definedName>
    <definedName name="___________pc600">#REF!</definedName>
    <definedName name="___________PC7">#REF!</definedName>
    <definedName name="___________PC8">#REF!</definedName>
    <definedName name="___________PC9">#REF!</definedName>
    <definedName name="___________pc900">#REF!</definedName>
    <definedName name="___________pla4">[12]DATA_PRG!$H$269</definedName>
    <definedName name="___________pv2">#REF!</definedName>
    <definedName name="___________rr3">[7]v!$A$2:$E$51</definedName>
    <definedName name="___________rrr1">[7]r!$B$1:$I$145</definedName>
    <definedName name="___________SP10">[13]Sheet1!$C$18</definedName>
    <definedName name="___________SP16">[13]Sheet1!$C$24</definedName>
    <definedName name="___________SP7">[13]Sheet1!$C$15</definedName>
    <definedName name="___________ss12">[8]rdamdata!$J$8</definedName>
    <definedName name="___________ss20">[8]rdamdata!$J$7</definedName>
    <definedName name="___________ss40">[8]rdamdata!$J$6</definedName>
    <definedName name="___________var1">#REF!</definedName>
    <definedName name="___________var4">#REF!</definedName>
    <definedName name="___________vat1">#REF!</definedName>
    <definedName name="___________xh2256">[15]HDPE!$L$30</definedName>
    <definedName name="___________xh2506">[15]HDPE!$M$30</definedName>
    <definedName name="___________xh2806">[15]HDPE!$N$30</definedName>
    <definedName name="___________xh3156">[15]HDPE!$O$30</definedName>
    <definedName name="___________xh634">[15]HDPE!$C$16</definedName>
    <definedName name="___________xk7100">[15]DI!$C$37</definedName>
    <definedName name="___________xk7150">[15]DI!$D$37</definedName>
    <definedName name="___________xk7250">[15]DI!$F$37</definedName>
    <definedName name="___________xk7300">[15]DI!$G$37</definedName>
    <definedName name="___________xp11010">[15]pvc!$F$61</definedName>
    <definedName name="___________xp1104">[15]pvc!$F$31</definedName>
    <definedName name="___________xp1106">[15]pvc!$F$46</definedName>
    <definedName name="___________xp1254">[15]pvc!$G$31</definedName>
    <definedName name="___________xp1256">[15]pvc!$G$46</definedName>
    <definedName name="___________xp14010">[15]pvc!$H$61</definedName>
    <definedName name="___________xp1404">[15]pvc!$H$31</definedName>
    <definedName name="___________xp1406">[15]pvc!$H$46</definedName>
    <definedName name="___________xp1604">[15]pvc!$I$31</definedName>
    <definedName name="___________xp1606">[15]pvc!$I$46</definedName>
    <definedName name="___________xp1804">[15]pvc!$J$31</definedName>
    <definedName name="___________xp1806">[15]pvc!$J$46</definedName>
    <definedName name="___________xp2006">[15]pvc!$K$46</definedName>
    <definedName name="___________xp6310">[15]pvc!$C$61</definedName>
    <definedName name="___________xp636">[15]pvc!$C$46</definedName>
    <definedName name="___________xp7510">[15]pvc!$D$61</definedName>
    <definedName name="___________xp754">[15]pvc!$D$31</definedName>
    <definedName name="___________xp756">[15]pvc!$D$46</definedName>
    <definedName name="___________xp9010">[15]pvc!$E$61</definedName>
    <definedName name="___________xp904">[15]pvc!$E$31</definedName>
    <definedName name="___________xp906">[15]pvc!$E$46</definedName>
    <definedName name="__________bla1">[1]leads!$H$7</definedName>
    <definedName name="__________BTC1">#REF!</definedName>
    <definedName name="__________BTC10">#REF!</definedName>
    <definedName name="__________BTC11">#REF!</definedName>
    <definedName name="__________BTC12">#REF!</definedName>
    <definedName name="__________BTC2">#REF!</definedName>
    <definedName name="__________BTC3">#REF!</definedName>
    <definedName name="__________BTC4">#REF!</definedName>
    <definedName name="__________BTC5">#REF!</definedName>
    <definedName name="__________BTC6">#REF!</definedName>
    <definedName name="__________BTC7">#REF!</definedName>
    <definedName name="__________BTC8">#REF!</definedName>
    <definedName name="__________BTC9">#REF!</definedName>
    <definedName name="__________BTR1">#REF!</definedName>
    <definedName name="__________BTR10">#REF!</definedName>
    <definedName name="__________BTR11">#REF!</definedName>
    <definedName name="__________BTR12">#REF!</definedName>
    <definedName name="__________BTR2">#REF!</definedName>
    <definedName name="__________BTR3">#REF!</definedName>
    <definedName name="__________BTR4">#REF!</definedName>
    <definedName name="__________BTR5">#REF!</definedName>
    <definedName name="__________BTR6">#REF!</definedName>
    <definedName name="__________BTR7">#REF!</definedName>
    <definedName name="__________BTR8">#REF!</definedName>
    <definedName name="__________BTR9">#REF!</definedName>
    <definedName name="__________BTS1">#REF!</definedName>
    <definedName name="__________BTS10">#REF!</definedName>
    <definedName name="__________BTS11">#REF!</definedName>
    <definedName name="__________BTS12">#REF!</definedName>
    <definedName name="__________BTS2">#REF!</definedName>
    <definedName name="__________BTS3">#REF!</definedName>
    <definedName name="__________BTS4">#REF!</definedName>
    <definedName name="__________BTS5">#REF!</definedName>
    <definedName name="__________BTS6">#REF!</definedName>
    <definedName name="__________BTS7">#REF!</definedName>
    <definedName name="__________BTS8">#REF!</definedName>
    <definedName name="__________BTS9">#REF!</definedName>
    <definedName name="__________can430">40.73</definedName>
    <definedName name="__________can435">43.3</definedName>
    <definedName name="__________CCW1">[9]DATA!$H$67</definedName>
    <definedName name="__________CCW2">[9]DATA!$H$97</definedName>
    <definedName name="__________cur1">[2]r!$F$30</definedName>
    <definedName name="__________GBS11">#REF!</definedName>
    <definedName name="__________GBS110">#REF!</definedName>
    <definedName name="__________GBS111">#REF!</definedName>
    <definedName name="__________GBS112">#REF!</definedName>
    <definedName name="__________GBS12">#REF!</definedName>
    <definedName name="__________GBS13">#REF!</definedName>
    <definedName name="__________GBS14">#REF!</definedName>
    <definedName name="__________GBS15">#REF!</definedName>
    <definedName name="__________GBS16">#REF!</definedName>
    <definedName name="__________GBS17">#REF!</definedName>
    <definedName name="__________GBS18">#REF!</definedName>
    <definedName name="__________GBS19">#REF!</definedName>
    <definedName name="__________GBS21">#REF!</definedName>
    <definedName name="__________GBS210">#REF!</definedName>
    <definedName name="__________GBS211">#REF!</definedName>
    <definedName name="__________GBS212">#REF!</definedName>
    <definedName name="__________GBS22">#REF!</definedName>
    <definedName name="__________GBS23">#REF!</definedName>
    <definedName name="__________GBS24">#REF!</definedName>
    <definedName name="__________GBS25">#REF!</definedName>
    <definedName name="__________GBS26">#REF!</definedName>
    <definedName name="__________GBS27">#REF!</definedName>
    <definedName name="__________GBS28">#REF!</definedName>
    <definedName name="__________GBS29">#REF!</definedName>
    <definedName name="__________imp1">[10]DATA_PRG!$H$245</definedName>
    <definedName name="__________knr2">#REF!</definedName>
    <definedName name="__________l1">[3]leads!$A$3:$E$108</definedName>
    <definedName name="__________l12">#REF!</definedName>
    <definedName name="__________l2">[2]r!$F$29</definedName>
    <definedName name="__________l3">#REF!</definedName>
    <definedName name="__________l4">[4]Sheet1!$W$2:$Y$103</definedName>
    <definedName name="__________l5">#REF!</definedName>
    <definedName name="__________l6">[2]r!$F$4</definedName>
    <definedName name="__________l7">[5]r!$F$4</definedName>
    <definedName name="__________l8">[2]r!$F$2</definedName>
    <definedName name="__________l9">[2]r!$F$3</definedName>
    <definedName name="__________LJ6">[9]DATA!$H$245</definedName>
    <definedName name="__________lj600">#REF!</definedName>
    <definedName name="__________lj900">#REF!</definedName>
    <definedName name="__________LL3">#REF!</definedName>
    <definedName name="__________LSO24">[11]Lead!#REF!</definedName>
    <definedName name="__________MA1">#REF!</definedName>
    <definedName name="__________MA2">#REF!</definedName>
    <definedName name="__________me12">'[17]Lead statement'!#REF!</definedName>
    <definedName name="__________Met22">#REF!</definedName>
    <definedName name="__________Met45">#REF!</definedName>
    <definedName name="__________MEt55">#REF!</definedName>
    <definedName name="__________Met63">#REF!</definedName>
    <definedName name="__________ML21">#REF!</definedName>
    <definedName name="__________ML210">#REF!</definedName>
    <definedName name="__________ML211">#REF!</definedName>
    <definedName name="__________ML212">#REF!</definedName>
    <definedName name="__________ML22">#REF!</definedName>
    <definedName name="__________ML23">#REF!</definedName>
    <definedName name="__________ML24">#REF!</definedName>
    <definedName name="__________ML25">#REF!</definedName>
    <definedName name="__________ML26">#REF!</definedName>
    <definedName name="__________ML27">#REF!</definedName>
    <definedName name="__________ML28">#REF!</definedName>
    <definedName name="__________ML29">#REF!</definedName>
    <definedName name="__________ML31">#REF!</definedName>
    <definedName name="__________ML310">#REF!</definedName>
    <definedName name="__________ML311">#REF!</definedName>
    <definedName name="__________ML312">#REF!</definedName>
    <definedName name="__________ML32">#REF!</definedName>
    <definedName name="__________ML33">#REF!</definedName>
    <definedName name="__________ML34">#REF!</definedName>
    <definedName name="__________ML35">#REF!</definedName>
    <definedName name="__________ML36">#REF!</definedName>
    <definedName name="__________ML37">#REF!</definedName>
    <definedName name="__________ML38">#REF!</definedName>
    <definedName name="__________ML39">#REF!</definedName>
    <definedName name="__________ML7">#REF!</definedName>
    <definedName name="__________ML8">#REF!</definedName>
    <definedName name="__________ML9">#REF!</definedName>
    <definedName name="__________mm1">[6]r!$F$4</definedName>
    <definedName name="__________mm1000">#REF!</definedName>
    <definedName name="__________mm11">[2]r!$F$4</definedName>
    <definedName name="__________mm111">[5]r!$F$4</definedName>
    <definedName name="__________mm600">#REF!</definedName>
    <definedName name="__________mm800">#REF!</definedName>
    <definedName name="__________PC1">#REF!</definedName>
    <definedName name="__________PC10">#REF!</definedName>
    <definedName name="__________PC11">#REF!</definedName>
    <definedName name="__________PC12">#REF!</definedName>
    <definedName name="__________pc2">#REF!</definedName>
    <definedName name="__________PC3">#REF!</definedName>
    <definedName name="__________PC4">#REF!</definedName>
    <definedName name="__________PC5">#REF!</definedName>
    <definedName name="__________PC6">#REF!</definedName>
    <definedName name="__________pc600">#REF!</definedName>
    <definedName name="__________PC7">#REF!</definedName>
    <definedName name="__________PC8">#REF!</definedName>
    <definedName name="__________PC9">#REF!</definedName>
    <definedName name="__________pc900">#REF!</definedName>
    <definedName name="__________pla4">[12]DATA_PRG!$H$269</definedName>
    <definedName name="__________pv2">#REF!</definedName>
    <definedName name="__________rr3">[7]v!$A$2:$E$51</definedName>
    <definedName name="__________rrr1">[7]r!$B$1:$I$145</definedName>
    <definedName name="__________SP10">[13]Sheet1!$C$18</definedName>
    <definedName name="__________SP16">[13]Sheet1!$C$24</definedName>
    <definedName name="__________SP7">[13]Sheet1!$C$15</definedName>
    <definedName name="__________ss12">[8]rdamdata!$J$8</definedName>
    <definedName name="__________ss20">[8]rdamdata!$J$7</definedName>
    <definedName name="__________ss40">[8]rdamdata!$J$6</definedName>
    <definedName name="__________var1">#REF!</definedName>
    <definedName name="__________var4">#REF!</definedName>
    <definedName name="__________vat1">#REF!</definedName>
    <definedName name="__________xh2256">[15]HDPE!$L$30</definedName>
    <definedName name="__________xh2506">[15]HDPE!$M$30</definedName>
    <definedName name="__________xh2806">[15]HDPE!$N$30</definedName>
    <definedName name="__________xh3156">[15]HDPE!$O$30</definedName>
    <definedName name="__________xh634">[15]HDPE!$C$16</definedName>
    <definedName name="__________xk7100">[15]DI!$C$37</definedName>
    <definedName name="__________xk7150">[15]DI!$D$37</definedName>
    <definedName name="__________xk7250">[15]DI!$F$37</definedName>
    <definedName name="__________xk7300">[15]DI!$G$37</definedName>
    <definedName name="__________xp11010">[15]pvc!$F$61</definedName>
    <definedName name="__________xp1104">[15]pvc!$F$31</definedName>
    <definedName name="__________xp1106">[15]pvc!$F$46</definedName>
    <definedName name="__________xp1254">[15]pvc!$G$31</definedName>
    <definedName name="__________xp1256">[15]pvc!$G$46</definedName>
    <definedName name="__________xp14010">[15]pvc!$H$61</definedName>
    <definedName name="__________xp1404">[15]pvc!$H$31</definedName>
    <definedName name="__________xp1406">[15]pvc!$H$46</definedName>
    <definedName name="__________xp1604">[15]pvc!$I$31</definedName>
    <definedName name="__________xp1606">[15]pvc!$I$46</definedName>
    <definedName name="__________xp1804">[15]pvc!$J$31</definedName>
    <definedName name="__________xp1806">[15]pvc!$J$46</definedName>
    <definedName name="__________xp2006">[15]pvc!$K$46</definedName>
    <definedName name="__________xp6310">[15]pvc!$C$61</definedName>
    <definedName name="__________xp636">[15]pvc!$C$46</definedName>
    <definedName name="__________xp7510">[15]pvc!$D$61</definedName>
    <definedName name="__________xp754">[15]pvc!$D$31</definedName>
    <definedName name="__________xp756">[15]pvc!$D$46</definedName>
    <definedName name="__________xp9010">[15]pvc!$E$61</definedName>
    <definedName name="__________xp904">[15]pvc!$E$31</definedName>
    <definedName name="__________xp906">[15]pvc!$E$46</definedName>
    <definedName name="_________bla1">[1]leads!$H$7</definedName>
    <definedName name="_________BSG100">#REF!</definedName>
    <definedName name="_________BSG150">#REF!</definedName>
    <definedName name="_________BSG5">#REF!</definedName>
    <definedName name="_________BSG75">#REF!</definedName>
    <definedName name="_________BTC1">#REF!</definedName>
    <definedName name="_________BTC10">#REF!</definedName>
    <definedName name="_________BTC11">#REF!</definedName>
    <definedName name="_________BTC12">#REF!</definedName>
    <definedName name="_________BTC13">#REF!</definedName>
    <definedName name="_________BTC14">#REF!</definedName>
    <definedName name="_________BTC15">#REF!</definedName>
    <definedName name="_________BTC16">#REF!</definedName>
    <definedName name="_________BTC17">#REF!</definedName>
    <definedName name="_________BTC18">#REF!</definedName>
    <definedName name="_________BTC19">#REF!</definedName>
    <definedName name="_________BTC2">#REF!</definedName>
    <definedName name="_________BTC20">#REF!</definedName>
    <definedName name="_________BTC21">#REF!</definedName>
    <definedName name="_________BTC22">#REF!</definedName>
    <definedName name="_________BTC23">#REF!</definedName>
    <definedName name="_________BTC24">#REF!</definedName>
    <definedName name="_________BTC3">#REF!</definedName>
    <definedName name="_________BTC4">#REF!</definedName>
    <definedName name="_________BTC5">#REF!</definedName>
    <definedName name="_________BTC6">#REF!</definedName>
    <definedName name="_________BTC7">#REF!</definedName>
    <definedName name="_________BTC8">#REF!</definedName>
    <definedName name="_________BTC9">#REF!</definedName>
    <definedName name="_________BTR1">#REF!</definedName>
    <definedName name="_________BTR10">#REF!</definedName>
    <definedName name="_________BTR11">#REF!</definedName>
    <definedName name="_________BTR12">#REF!</definedName>
    <definedName name="_________BTR13">#REF!</definedName>
    <definedName name="_________BTR14">#REF!</definedName>
    <definedName name="_________BTR15">#REF!</definedName>
    <definedName name="_________BTR16">#REF!</definedName>
    <definedName name="_________BTR17">#REF!</definedName>
    <definedName name="_________BTR18">#REF!</definedName>
    <definedName name="_________BTR19">#REF!</definedName>
    <definedName name="_________BTR2">#REF!</definedName>
    <definedName name="_________BTR20">#REF!</definedName>
    <definedName name="_________BTR21">#REF!</definedName>
    <definedName name="_________BTR22">#REF!</definedName>
    <definedName name="_________BTR23">#REF!</definedName>
    <definedName name="_________BTR24">#REF!</definedName>
    <definedName name="_________BTR3">#REF!</definedName>
    <definedName name="_________BTR4">#REF!</definedName>
    <definedName name="_________BTR5">#REF!</definedName>
    <definedName name="_________BTR6">#REF!</definedName>
    <definedName name="_________BTR7">#REF!</definedName>
    <definedName name="_________BTR8">#REF!</definedName>
    <definedName name="_________BTR9">#REF!</definedName>
    <definedName name="_________BTS1">#REF!</definedName>
    <definedName name="_________BTS10">#REF!</definedName>
    <definedName name="_________BTS11">#REF!</definedName>
    <definedName name="_________BTS12">#REF!</definedName>
    <definedName name="_________BTS13">#REF!</definedName>
    <definedName name="_________BTS14">#REF!</definedName>
    <definedName name="_________BTS15">#REF!</definedName>
    <definedName name="_________BTS16">#REF!</definedName>
    <definedName name="_________BTS17">#REF!</definedName>
    <definedName name="_________BTS18">#REF!</definedName>
    <definedName name="_________BTS19">#REF!</definedName>
    <definedName name="_________BTS2">#REF!</definedName>
    <definedName name="_________BTS20">#REF!</definedName>
    <definedName name="_________BTS21">#REF!</definedName>
    <definedName name="_________BTS22">#REF!</definedName>
    <definedName name="_________BTS23">#REF!</definedName>
    <definedName name="_________BTS24">#REF!</definedName>
    <definedName name="_________BTS3">#REF!</definedName>
    <definedName name="_________BTS4">#REF!</definedName>
    <definedName name="_________BTS5">#REF!</definedName>
    <definedName name="_________BTS6">#REF!</definedName>
    <definedName name="_________BTS7">#REF!</definedName>
    <definedName name="_________BTS8">#REF!</definedName>
    <definedName name="_________BTS9">#REF!</definedName>
    <definedName name="_________can430">40.73</definedName>
    <definedName name="_________can435">43.3</definedName>
    <definedName name="_________CCW1">[9]DATA!$H$67</definedName>
    <definedName name="_________CCW2">[9]DATA!$H$97</definedName>
    <definedName name="_________cur1">[2]r!$F$30</definedName>
    <definedName name="_________GBS11">#REF!</definedName>
    <definedName name="_________GBS110">#REF!</definedName>
    <definedName name="_________GBS111">#REF!</definedName>
    <definedName name="_________GBS112">#REF!</definedName>
    <definedName name="_________GBS113">#REF!</definedName>
    <definedName name="_________GBS114">#REF!</definedName>
    <definedName name="_________GBS115">#REF!</definedName>
    <definedName name="_________GBS116">#REF!</definedName>
    <definedName name="_________GBS117">#REF!</definedName>
    <definedName name="_________GBS118">#REF!</definedName>
    <definedName name="_________GBS119">#REF!</definedName>
    <definedName name="_________GBS12">#REF!</definedName>
    <definedName name="_________GBS120">#REF!</definedName>
    <definedName name="_________GBS121">#REF!</definedName>
    <definedName name="_________GBS122">#REF!</definedName>
    <definedName name="_________GBS123">#REF!</definedName>
    <definedName name="_________GBS124">#REF!</definedName>
    <definedName name="_________GBS13">#REF!</definedName>
    <definedName name="_________GBS14">#REF!</definedName>
    <definedName name="_________GBS15">#REF!</definedName>
    <definedName name="_________GBS16">#REF!</definedName>
    <definedName name="_________GBS17">#REF!</definedName>
    <definedName name="_________GBS18">#REF!</definedName>
    <definedName name="_________GBS19">#REF!</definedName>
    <definedName name="_________GBS21">#REF!</definedName>
    <definedName name="_________GBS210">#REF!</definedName>
    <definedName name="_________GBS211">#REF!</definedName>
    <definedName name="_________GBS212">#REF!</definedName>
    <definedName name="_________GBS213">#REF!</definedName>
    <definedName name="_________GBS214">#REF!</definedName>
    <definedName name="_________GBS215">#REF!</definedName>
    <definedName name="_________GBS216">#REF!</definedName>
    <definedName name="_________GBS217">#REF!</definedName>
    <definedName name="_________GBS218">#REF!</definedName>
    <definedName name="_________GBS219">#REF!</definedName>
    <definedName name="_________GBS22">#REF!</definedName>
    <definedName name="_________GBS220">#REF!</definedName>
    <definedName name="_________GBS221">#REF!</definedName>
    <definedName name="_________GBS222">#REF!</definedName>
    <definedName name="_________GBS223">#REF!</definedName>
    <definedName name="_________GBS224">#REF!</definedName>
    <definedName name="_________GBS23">#REF!</definedName>
    <definedName name="_________GBS24">#REF!</definedName>
    <definedName name="_________GBS25">#REF!</definedName>
    <definedName name="_________GBS26">#REF!</definedName>
    <definedName name="_________GBS27">#REF!</definedName>
    <definedName name="_________GBS28">#REF!</definedName>
    <definedName name="_________GBS29">#REF!</definedName>
    <definedName name="_________imp1">[10]DATA_PRG!$H$245</definedName>
    <definedName name="_________knr2">#REF!</definedName>
    <definedName name="_________l1">[3]leads!$A$3:$E$108</definedName>
    <definedName name="_________l12">#REF!</definedName>
    <definedName name="_________l2">[2]r!$F$29</definedName>
    <definedName name="_________l3">#REF!</definedName>
    <definedName name="_________l4">[4]Sheet1!$W$2:$Y$103</definedName>
    <definedName name="_________l5">#REF!</definedName>
    <definedName name="_________l6">[2]r!$F$4</definedName>
    <definedName name="_________l7">[5]r!$F$4</definedName>
    <definedName name="_________l8">[2]r!$F$2</definedName>
    <definedName name="_________l9">[2]r!$F$3</definedName>
    <definedName name="_________LJ6">[9]DATA!$H$245</definedName>
    <definedName name="_________lj600">#REF!</definedName>
    <definedName name="_________lj900">#REF!</definedName>
    <definedName name="_________LL3">#REF!</definedName>
    <definedName name="_________LSO24">[11]Lead!#REF!</definedName>
    <definedName name="_________MA1">#REF!</definedName>
    <definedName name="_________MA2">#REF!</definedName>
    <definedName name="_________me12">'[17]Lead statement'!#REF!</definedName>
    <definedName name="_________Met22">#REF!</definedName>
    <definedName name="_________Met45">#REF!</definedName>
    <definedName name="_________MEt55">#REF!</definedName>
    <definedName name="_________Met63">#REF!</definedName>
    <definedName name="_________ML21">#REF!</definedName>
    <definedName name="_________ML210">#REF!</definedName>
    <definedName name="_________ML211">#REF!</definedName>
    <definedName name="_________ML212">#REF!</definedName>
    <definedName name="_________ML213">#REF!</definedName>
    <definedName name="_________ML214">#REF!</definedName>
    <definedName name="_________ML215">#REF!</definedName>
    <definedName name="_________ML216">#REF!</definedName>
    <definedName name="_________ML217">#REF!</definedName>
    <definedName name="_________ML218">#REF!</definedName>
    <definedName name="_________ML219">#REF!</definedName>
    <definedName name="_________ML22">#REF!</definedName>
    <definedName name="_________ML220">#REF!</definedName>
    <definedName name="_________ML221">#REF!</definedName>
    <definedName name="_________ML222">#REF!</definedName>
    <definedName name="_________ML223">#REF!</definedName>
    <definedName name="_________ML224">#REF!</definedName>
    <definedName name="_________ML23">#REF!</definedName>
    <definedName name="_________ML24">#REF!</definedName>
    <definedName name="_________ML25">#REF!</definedName>
    <definedName name="_________ML26">#REF!</definedName>
    <definedName name="_________ML27">#REF!</definedName>
    <definedName name="_________ML28">#REF!</definedName>
    <definedName name="_________ML29">#REF!</definedName>
    <definedName name="_________ML31">#REF!</definedName>
    <definedName name="_________ML310">#REF!</definedName>
    <definedName name="_________ML311">#REF!</definedName>
    <definedName name="_________ML312">#REF!</definedName>
    <definedName name="_________ML313">#REF!</definedName>
    <definedName name="_________ML314">#REF!</definedName>
    <definedName name="_________ML315">#REF!</definedName>
    <definedName name="_________ML316">#REF!</definedName>
    <definedName name="_________ML317">#REF!</definedName>
    <definedName name="_________ML318">#REF!</definedName>
    <definedName name="_________ML319">#REF!</definedName>
    <definedName name="_________ML32">#REF!</definedName>
    <definedName name="_________ML320">#REF!</definedName>
    <definedName name="_________ML321">#REF!</definedName>
    <definedName name="_________ML322">#REF!</definedName>
    <definedName name="_________ML323">#REF!</definedName>
    <definedName name="_________ML324">#REF!</definedName>
    <definedName name="_________ML33">#REF!</definedName>
    <definedName name="_________ML34">#REF!</definedName>
    <definedName name="_________ML35">#REF!</definedName>
    <definedName name="_________ML36">#REF!</definedName>
    <definedName name="_________ML37">#REF!</definedName>
    <definedName name="_________ML38">#REF!</definedName>
    <definedName name="_________ML39">#REF!</definedName>
    <definedName name="_________ML7">#REF!</definedName>
    <definedName name="_________ML8">#REF!</definedName>
    <definedName name="_________ML9">#REF!</definedName>
    <definedName name="_________mm1">[6]r!$F$4</definedName>
    <definedName name="_________mm1000">#REF!</definedName>
    <definedName name="_________mm11">[2]r!$F$4</definedName>
    <definedName name="_________mm111">[5]r!$F$4</definedName>
    <definedName name="_________mm600">#REF!</definedName>
    <definedName name="_________mm800">#REF!</definedName>
    <definedName name="_________PC1">#REF!</definedName>
    <definedName name="_________PC10">#REF!</definedName>
    <definedName name="_________PC11">#REF!</definedName>
    <definedName name="_________PC12">#REF!</definedName>
    <definedName name="_________PC13">#REF!</definedName>
    <definedName name="_________PC14">#REF!</definedName>
    <definedName name="_________PC15">#REF!</definedName>
    <definedName name="_________PC16">#REF!</definedName>
    <definedName name="_________PC17">#REF!</definedName>
    <definedName name="_________PC18">#REF!</definedName>
    <definedName name="_________PC19">#REF!</definedName>
    <definedName name="_________pc2">#REF!</definedName>
    <definedName name="_________PC20">#REF!</definedName>
    <definedName name="_________PC21">#REF!</definedName>
    <definedName name="_________PC22">#REF!</definedName>
    <definedName name="_________PC23">#REF!</definedName>
    <definedName name="_________PC24">#REF!</definedName>
    <definedName name="_________PC3">#REF!</definedName>
    <definedName name="_________PC4">#REF!</definedName>
    <definedName name="_________PC5">#REF!</definedName>
    <definedName name="_________PC6">#REF!</definedName>
    <definedName name="_________pc600">#REF!</definedName>
    <definedName name="_________PC7">#REF!</definedName>
    <definedName name="_________PC8">#REF!</definedName>
    <definedName name="_________PC9">#REF!</definedName>
    <definedName name="_________pc900">#REF!</definedName>
    <definedName name="_________pla4">[12]DATA_PRG!$H$269</definedName>
    <definedName name="_________pv2">#REF!</definedName>
    <definedName name="_________rr3">[7]v!$A$2:$E$51</definedName>
    <definedName name="_________rrr1">[7]r!$B$1:$I$145</definedName>
    <definedName name="_________RT5565">#REF!</definedName>
    <definedName name="_________SP10">[13]Sheet1!$C$18</definedName>
    <definedName name="_________SP16">[13]Sheet1!$C$24</definedName>
    <definedName name="_________SP7">[13]Sheet1!$C$15</definedName>
    <definedName name="_________ss12">[8]rdamdata!$J$8</definedName>
    <definedName name="_________ss20">[8]rdamdata!$J$7</definedName>
    <definedName name="_________ss40">[8]rdamdata!$J$6</definedName>
    <definedName name="_________var1">#REF!</definedName>
    <definedName name="_________var4">#REF!</definedName>
    <definedName name="_________vat1">#REF!</definedName>
    <definedName name="_________xh2256">[18]HDPE!$L$30</definedName>
    <definedName name="_________xh2506">[18]HDPE!$M$30</definedName>
    <definedName name="_________xh2806">[18]HDPE!$N$30</definedName>
    <definedName name="_________xh3156">[18]HDPE!$O$30</definedName>
    <definedName name="_________xh634">[18]HDPE!$C$16</definedName>
    <definedName name="_________xk7100">[18]DI!$C$37</definedName>
    <definedName name="_________xk7150">[18]DI!$D$37</definedName>
    <definedName name="_________xk7250">[18]DI!$F$37</definedName>
    <definedName name="_________xk7300">[18]DI!$G$37</definedName>
    <definedName name="_________xp11010">[18]pvc!$F$61</definedName>
    <definedName name="_________xp1104">[18]pvc!$F$31</definedName>
    <definedName name="_________xp1106">[18]pvc!$F$46</definedName>
    <definedName name="_________xp1254">[18]pvc!$G$31</definedName>
    <definedName name="_________xp1256">[18]pvc!$G$46</definedName>
    <definedName name="_________xp14010">[18]pvc!$H$61</definedName>
    <definedName name="_________xp1404">[18]pvc!$H$31</definedName>
    <definedName name="_________xp1406">[18]pvc!$H$46</definedName>
    <definedName name="_________xp1604">[18]pvc!$I$31</definedName>
    <definedName name="_________xp1606">[18]pvc!$I$46</definedName>
    <definedName name="_________xp1804">[18]pvc!$J$31</definedName>
    <definedName name="_________xp1806">[18]pvc!$J$46</definedName>
    <definedName name="_________xp2006">[18]pvc!$K$46</definedName>
    <definedName name="_________xp6310">[18]pvc!$C$61</definedName>
    <definedName name="_________xp636">[18]pvc!$C$46</definedName>
    <definedName name="_________xp7510">[18]pvc!$D$61</definedName>
    <definedName name="_________xp754">[18]pvc!$D$31</definedName>
    <definedName name="_________xp756">[18]pvc!$D$46</definedName>
    <definedName name="_________xp9010">[18]pvc!$E$61</definedName>
    <definedName name="_________xp904">[18]pvc!$E$31</definedName>
    <definedName name="_________xp906">[18]pvc!$E$46</definedName>
    <definedName name="________bla1">[1]leads!$H$7</definedName>
    <definedName name="________BSG100">#REF!</definedName>
    <definedName name="________BSG150">#REF!</definedName>
    <definedName name="________BSG5">#REF!</definedName>
    <definedName name="________BSG75">#REF!</definedName>
    <definedName name="________BTC1">#REF!</definedName>
    <definedName name="________BTC10">#REF!</definedName>
    <definedName name="________BTC11">#REF!</definedName>
    <definedName name="________BTC12">#REF!</definedName>
    <definedName name="________BTC13">#REF!</definedName>
    <definedName name="________BTC14">#REF!</definedName>
    <definedName name="________BTC15">#REF!</definedName>
    <definedName name="________BTC16">#REF!</definedName>
    <definedName name="________BTC17">#REF!</definedName>
    <definedName name="________BTC18">#REF!</definedName>
    <definedName name="________BTC19">#REF!</definedName>
    <definedName name="________BTC2">#REF!</definedName>
    <definedName name="________BTC20">#REF!</definedName>
    <definedName name="________BTC21">#REF!</definedName>
    <definedName name="________BTC22">#REF!</definedName>
    <definedName name="________BTC23">#REF!</definedName>
    <definedName name="________BTC24">#REF!</definedName>
    <definedName name="________BTC3">#REF!</definedName>
    <definedName name="________BTC4">#REF!</definedName>
    <definedName name="________BTC5">#REF!</definedName>
    <definedName name="________BTC6">#REF!</definedName>
    <definedName name="________BTC7">#REF!</definedName>
    <definedName name="________BTC8">#REF!</definedName>
    <definedName name="________BTC9">#REF!</definedName>
    <definedName name="________BTR1">#REF!</definedName>
    <definedName name="________BTR10">#REF!</definedName>
    <definedName name="________BTR11">#REF!</definedName>
    <definedName name="________BTR12">#REF!</definedName>
    <definedName name="________BTR13">#REF!</definedName>
    <definedName name="________BTR14">#REF!</definedName>
    <definedName name="________BTR15">#REF!</definedName>
    <definedName name="________BTR16">#REF!</definedName>
    <definedName name="________BTR17">#REF!</definedName>
    <definedName name="________BTR18">#REF!</definedName>
    <definedName name="________BTR19">#REF!</definedName>
    <definedName name="________BTR2">#REF!</definedName>
    <definedName name="________BTR20">#REF!</definedName>
    <definedName name="________BTR21">#REF!</definedName>
    <definedName name="________BTR22">#REF!</definedName>
    <definedName name="________BTR23">#REF!</definedName>
    <definedName name="________BTR24">#REF!</definedName>
    <definedName name="________BTR3">#REF!</definedName>
    <definedName name="________BTR4">#REF!</definedName>
    <definedName name="________BTR5">#REF!</definedName>
    <definedName name="________BTR6">#REF!</definedName>
    <definedName name="________BTR7">#REF!</definedName>
    <definedName name="________BTR8">#REF!</definedName>
    <definedName name="________BTR9">#REF!</definedName>
    <definedName name="________BTS1">#REF!</definedName>
    <definedName name="________BTS10">#REF!</definedName>
    <definedName name="________BTS11">#REF!</definedName>
    <definedName name="________BTS12">#REF!</definedName>
    <definedName name="________BTS13">#REF!</definedName>
    <definedName name="________BTS14">#REF!</definedName>
    <definedName name="________BTS15">#REF!</definedName>
    <definedName name="________BTS16">#REF!</definedName>
    <definedName name="________BTS17">#REF!</definedName>
    <definedName name="________BTS18">#REF!</definedName>
    <definedName name="________BTS19">#REF!</definedName>
    <definedName name="________BTS2">#REF!</definedName>
    <definedName name="________BTS20">#REF!</definedName>
    <definedName name="________BTS21">#REF!</definedName>
    <definedName name="________BTS22">#REF!</definedName>
    <definedName name="________BTS23">#REF!</definedName>
    <definedName name="________BTS24">#REF!</definedName>
    <definedName name="________BTS3">#REF!</definedName>
    <definedName name="________BTS4">#REF!</definedName>
    <definedName name="________BTS5">#REF!</definedName>
    <definedName name="________BTS6">#REF!</definedName>
    <definedName name="________BTS7">#REF!</definedName>
    <definedName name="________BTS8">#REF!</definedName>
    <definedName name="________BTS9">#REF!</definedName>
    <definedName name="________can430">40.73</definedName>
    <definedName name="________can435">43.3</definedName>
    <definedName name="________CCW1">[9]DATA!$H$67</definedName>
    <definedName name="________CCW2">[9]DATA!$H$97</definedName>
    <definedName name="________cur1">[2]r!$F$30</definedName>
    <definedName name="________GBS11">#REF!</definedName>
    <definedName name="________GBS110">#REF!</definedName>
    <definedName name="________GBS111">#REF!</definedName>
    <definedName name="________GBS112">#REF!</definedName>
    <definedName name="________GBS113">#REF!</definedName>
    <definedName name="________GBS114">#REF!</definedName>
    <definedName name="________GBS115">#REF!</definedName>
    <definedName name="________GBS116">#REF!</definedName>
    <definedName name="________GBS117">#REF!</definedName>
    <definedName name="________GBS118">#REF!</definedName>
    <definedName name="________GBS119">#REF!</definedName>
    <definedName name="________GBS12">#REF!</definedName>
    <definedName name="________GBS120">#REF!</definedName>
    <definedName name="________GBS121">#REF!</definedName>
    <definedName name="________GBS122">#REF!</definedName>
    <definedName name="________GBS123">#REF!</definedName>
    <definedName name="________GBS124">#REF!</definedName>
    <definedName name="________GBS13">#REF!</definedName>
    <definedName name="________GBS14">#REF!</definedName>
    <definedName name="________GBS15">#REF!</definedName>
    <definedName name="________GBS16">#REF!</definedName>
    <definedName name="________GBS17">#REF!</definedName>
    <definedName name="________GBS18">#REF!</definedName>
    <definedName name="________GBS19">#REF!</definedName>
    <definedName name="________GBS21">#REF!</definedName>
    <definedName name="________GBS210">#REF!</definedName>
    <definedName name="________GBS211">#REF!</definedName>
    <definedName name="________GBS212">#REF!</definedName>
    <definedName name="________GBS213">#REF!</definedName>
    <definedName name="________GBS214">#REF!</definedName>
    <definedName name="________GBS215">#REF!</definedName>
    <definedName name="________GBS216">#REF!</definedName>
    <definedName name="________GBS217">#REF!</definedName>
    <definedName name="________GBS218">#REF!</definedName>
    <definedName name="________GBS219">#REF!</definedName>
    <definedName name="________GBS22">#REF!</definedName>
    <definedName name="________GBS220">#REF!</definedName>
    <definedName name="________GBS221">#REF!</definedName>
    <definedName name="________GBS222">#REF!</definedName>
    <definedName name="________GBS223">#REF!</definedName>
    <definedName name="________GBS224">#REF!</definedName>
    <definedName name="________GBS23">#REF!</definedName>
    <definedName name="________GBS24">#REF!</definedName>
    <definedName name="________GBS25">#REF!</definedName>
    <definedName name="________GBS26">#REF!</definedName>
    <definedName name="________GBS27">#REF!</definedName>
    <definedName name="________GBS28">#REF!</definedName>
    <definedName name="________GBS29">#REF!</definedName>
    <definedName name="________imp1">[10]DATA_PRG!$H$245</definedName>
    <definedName name="________knr2">#REF!</definedName>
    <definedName name="________l1">[3]leads!$A$3:$E$108</definedName>
    <definedName name="________l12">#REF!</definedName>
    <definedName name="________l2">[2]r!$F$29</definedName>
    <definedName name="________l3">#REF!</definedName>
    <definedName name="________l4">[4]Sheet1!$W$2:$Y$103</definedName>
    <definedName name="________l5">#REF!</definedName>
    <definedName name="________l6">[2]r!$F$4</definedName>
    <definedName name="________l7">[5]r!$F$4</definedName>
    <definedName name="________l8">[2]r!$F$2</definedName>
    <definedName name="________l9">[2]r!$F$3</definedName>
    <definedName name="________LJ6">[9]DATA!$H$245</definedName>
    <definedName name="________lj600">#REF!</definedName>
    <definedName name="________lj900">#REF!</definedName>
    <definedName name="________LL3">#REF!</definedName>
    <definedName name="________LSO24">[11]Lead!#REF!</definedName>
    <definedName name="________MA1">#REF!</definedName>
    <definedName name="________MA2">#REF!</definedName>
    <definedName name="________Met22">#REF!</definedName>
    <definedName name="________Met45">#REF!</definedName>
    <definedName name="________MEt55">#REF!</definedName>
    <definedName name="________Met63">#REF!</definedName>
    <definedName name="________ML21">#REF!</definedName>
    <definedName name="________ML210">#REF!</definedName>
    <definedName name="________ML211">#REF!</definedName>
    <definedName name="________ML212">#REF!</definedName>
    <definedName name="________ML213">#REF!</definedName>
    <definedName name="________ML214">#REF!</definedName>
    <definedName name="________ML215">#REF!</definedName>
    <definedName name="________ML216">#REF!</definedName>
    <definedName name="________ML217">#REF!</definedName>
    <definedName name="________ML218">#REF!</definedName>
    <definedName name="________ML219">#REF!</definedName>
    <definedName name="________ML22">#REF!</definedName>
    <definedName name="________ML220">#REF!</definedName>
    <definedName name="________ML221">#REF!</definedName>
    <definedName name="________ML222">#REF!</definedName>
    <definedName name="________ML223">#REF!</definedName>
    <definedName name="________ML224">#REF!</definedName>
    <definedName name="________ML23">#REF!</definedName>
    <definedName name="________ML24">#REF!</definedName>
    <definedName name="________ML25">#REF!</definedName>
    <definedName name="________ML26">#REF!</definedName>
    <definedName name="________ML27">#REF!</definedName>
    <definedName name="________ML28">#REF!</definedName>
    <definedName name="________ML29">#REF!</definedName>
    <definedName name="________ML31">#REF!</definedName>
    <definedName name="________ML310">#REF!</definedName>
    <definedName name="________ML311">#REF!</definedName>
    <definedName name="________ML312">#REF!</definedName>
    <definedName name="________ML313">#REF!</definedName>
    <definedName name="________ML314">#REF!</definedName>
    <definedName name="________ML315">#REF!</definedName>
    <definedName name="________ML316">#REF!</definedName>
    <definedName name="________ML317">#REF!</definedName>
    <definedName name="________ML318">#REF!</definedName>
    <definedName name="________ML319">#REF!</definedName>
    <definedName name="________ML32">#REF!</definedName>
    <definedName name="________ML320">#REF!</definedName>
    <definedName name="________ML321">#REF!</definedName>
    <definedName name="________ML322">#REF!</definedName>
    <definedName name="________ML323">#REF!</definedName>
    <definedName name="________ML324">#REF!</definedName>
    <definedName name="________ML33">#REF!</definedName>
    <definedName name="________ML34">#REF!</definedName>
    <definedName name="________ML35">#REF!</definedName>
    <definedName name="________ML36">#REF!</definedName>
    <definedName name="________ML37">#REF!</definedName>
    <definedName name="________ML38">#REF!</definedName>
    <definedName name="________ML39">#REF!</definedName>
    <definedName name="________ML7">#REF!</definedName>
    <definedName name="________ML8">#REF!</definedName>
    <definedName name="________ML9">#REF!</definedName>
    <definedName name="________mm1">[6]r!$F$4</definedName>
    <definedName name="________mm1000">#REF!</definedName>
    <definedName name="________mm11">[2]r!$F$4</definedName>
    <definedName name="________mm111">[5]r!$F$4</definedName>
    <definedName name="________mm600">#REF!</definedName>
    <definedName name="________mm800">#REF!</definedName>
    <definedName name="________PC1">#REF!</definedName>
    <definedName name="________PC10">#REF!</definedName>
    <definedName name="________PC11">#REF!</definedName>
    <definedName name="________PC12">#REF!</definedName>
    <definedName name="________PC13">#REF!</definedName>
    <definedName name="________PC14">#REF!</definedName>
    <definedName name="________PC15">#REF!</definedName>
    <definedName name="________PC16">#REF!</definedName>
    <definedName name="________PC17">#REF!</definedName>
    <definedName name="________PC18">#REF!</definedName>
    <definedName name="________PC19">#REF!</definedName>
    <definedName name="________pc2">#REF!</definedName>
    <definedName name="________PC20">#REF!</definedName>
    <definedName name="________PC21">#REF!</definedName>
    <definedName name="________PC22">#REF!</definedName>
    <definedName name="________PC23">#REF!</definedName>
    <definedName name="________PC24">#REF!</definedName>
    <definedName name="________PC3">#REF!</definedName>
    <definedName name="________PC4">#REF!</definedName>
    <definedName name="________PC5">#REF!</definedName>
    <definedName name="________PC6">#REF!</definedName>
    <definedName name="________pc600">#REF!</definedName>
    <definedName name="________PC7">#REF!</definedName>
    <definedName name="________PC8">#REF!</definedName>
    <definedName name="________PC9">#REF!</definedName>
    <definedName name="________pc900">#REF!</definedName>
    <definedName name="________pla4">[12]DATA_PRG!$H$269</definedName>
    <definedName name="________pv2">#REF!</definedName>
    <definedName name="________rr3">[7]v!$A$2:$E$51</definedName>
    <definedName name="________rrr1">[7]r!$B$1:$I$145</definedName>
    <definedName name="________SP10">[13]Sheet1!$C$18</definedName>
    <definedName name="________SP16">[13]Sheet1!$C$24</definedName>
    <definedName name="________SP7">[13]Sheet1!$C$15</definedName>
    <definedName name="________ss12">[8]rdamdata!$J$8</definedName>
    <definedName name="________ss20">[8]rdamdata!$J$7</definedName>
    <definedName name="________ss40">[8]rdamdata!$J$6</definedName>
    <definedName name="________var1">#REF!</definedName>
    <definedName name="________var4">#REF!</definedName>
    <definedName name="________vat1">#REF!</definedName>
    <definedName name="________xh2256">[18]HDPE!$L$30</definedName>
    <definedName name="________xh2506">[18]HDPE!$M$30</definedName>
    <definedName name="________xh2806">[18]HDPE!$N$30</definedName>
    <definedName name="________xh3156">[18]HDPE!$O$30</definedName>
    <definedName name="________xh634">[18]HDPE!$C$16</definedName>
    <definedName name="________xk7100">[18]DI!$C$37</definedName>
    <definedName name="________xk7150">[18]DI!$D$37</definedName>
    <definedName name="________xk7250">[18]DI!$F$37</definedName>
    <definedName name="________xk7300">[18]DI!$G$37</definedName>
    <definedName name="________xp11010">[18]pvc!$F$61</definedName>
    <definedName name="________xp1104">[18]pvc!$F$31</definedName>
    <definedName name="________xp1106">[18]pvc!$F$46</definedName>
    <definedName name="________xp1254">[18]pvc!$G$31</definedName>
    <definedName name="________xp1256">[18]pvc!$G$46</definedName>
    <definedName name="________xp14010">[18]pvc!$H$61</definedName>
    <definedName name="________xp1404">[18]pvc!$H$31</definedName>
    <definedName name="________xp1406">[18]pvc!$H$46</definedName>
    <definedName name="________xp1604">[18]pvc!$I$31</definedName>
    <definedName name="________xp1606">[18]pvc!$I$46</definedName>
    <definedName name="________xp1804">[18]pvc!$J$31</definedName>
    <definedName name="________xp1806">[18]pvc!$J$46</definedName>
    <definedName name="________xp2006">[18]pvc!$K$46</definedName>
    <definedName name="________xp6310">[18]pvc!$C$61</definedName>
    <definedName name="________xp636">[18]pvc!$C$46</definedName>
    <definedName name="________xp7510">[18]pvc!$D$61</definedName>
    <definedName name="________xp754">[18]pvc!$D$31</definedName>
    <definedName name="________xp756">[18]pvc!$D$46</definedName>
    <definedName name="________xp9010">[18]pvc!$E$61</definedName>
    <definedName name="________xp904">[18]pvc!$E$31</definedName>
    <definedName name="________xp906">[18]pvc!$E$46</definedName>
    <definedName name="_______bla1">[1]leads!$H$7</definedName>
    <definedName name="_______BSG100">#REF!</definedName>
    <definedName name="_______BSG150">#REF!</definedName>
    <definedName name="_______BSG5">#REF!</definedName>
    <definedName name="_______BSG75">#REF!</definedName>
    <definedName name="_______BTC1">#REF!</definedName>
    <definedName name="_______BTC10">#REF!</definedName>
    <definedName name="_______BTC11">#REF!</definedName>
    <definedName name="_______BTC12">#REF!</definedName>
    <definedName name="_______BTC13">#REF!</definedName>
    <definedName name="_______BTC14">#REF!</definedName>
    <definedName name="_______BTC15">#REF!</definedName>
    <definedName name="_______BTC16">#REF!</definedName>
    <definedName name="_______BTC17">#REF!</definedName>
    <definedName name="_______BTC18">#REF!</definedName>
    <definedName name="_______BTC19">#REF!</definedName>
    <definedName name="_______BTC2">#REF!</definedName>
    <definedName name="_______BTC20">#REF!</definedName>
    <definedName name="_______BTC21">#REF!</definedName>
    <definedName name="_______BTC22">#REF!</definedName>
    <definedName name="_______BTC23">#REF!</definedName>
    <definedName name="_______BTC24">#REF!</definedName>
    <definedName name="_______BTC3">#REF!</definedName>
    <definedName name="_______BTC4">#REF!</definedName>
    <definedName name="_______BTC5">#REF!</definedName>
    <definedName name="_______BTC6">#REF!</definedName>
    <definedName name="_______BTC7">#REF!</definedName>
    <definedName name="_______BTC8">#REF!</definedName>
    <definedName name="_______BTC9">#REF!</definedName>
    <definedName name="_______BTR1">#REF!</definedName>
    <definedName name="_______BTR10">#REF!</definedName>
    <definedName name="_______BTR11">#REF!</definedName>
    <definedName name="_______BTR12">#REF!</definedName>
    <definedName name="_______BTR13">#REF!</definedName>
    <definedName name="_______BTR14">#REF!</definedName>
    <definedName name="_______BTR15">#REF!</definedName>
    <definedName name="_______BTR16">#REF!</definedName>
    <definedName name="_______BTR17">#REF!</definedName>
    <definedName name="_______BTR18">#REF!</definedName>
    <definedName name="_______BTR19">#REF!</definedName>
    <definedName name="_______BTR2">#REF!</definedName>
    <definedName name="_______BTR20">#REF!</definedName>
    <definedName name="_______BTR21">#REF!</definedName>
    <definedName name="_______BTR22">#REF!</definedName>
    <definedName name="_______BTR23">#REF!</definedName>
    <definedName name="_______BTR24">#REF!</definedName>
    <definedName name="_______BTR3">#REF!</definedName>
    <definedName name="_______BTR4">#REF!</definedName>
    <definedName name="_______BTR5">#REF!</definedName>
    <definedName name="_______BTR6">#REF!</definedName>
    <definedName name="_______BTR7">#REF!</definedName>
    <definedName name="_______BTR8">#REF!</definedName>
    <definedName name="_______BTR9">#REF!</definedName>
    <definedName name="_______BTS1">#REF!</definedName>
    <definedName name="_______BTS10">#REF!</definedName>
    <definedName name="_______BTS11">#REF!</definedName>
    <definedName name="_______BTS12">#REF!</definedName>
    <definedName name="_______BTS13">#REF!</definedName>
    <definedName name="_______BTS14">#REF!</definedName>
    <definedName name="_______BTS15">#REF!</definedName>
    <definedName name="_______BTS16">#REF!</definedName>
    <definedName name="_______BTS17">#REF!</definedName>
    <definedName name="_______BTS18">#REF!</definedName>
    <definedName name="_______BTS19">#REF!</definedName>
    <definedName name="_______BTS2">#REF!</definedName>
    <definedName name="_______BTS20">#REF!</definedName>
    <definedName name="_______BTS21">#REF!</definedName>
    <definedName name="_______BTS22">#REF!</definedName>
    <definedName name="_______BTS23">#REF!</definedName>
    <definedName name="_______BTS24">#REF!</definedName>
    <definedName name="_______BTS3">#REF!</definedName>
    <definedName name="_______BTS4">#REF!</definedName>
    <definedName name="_______BTS5">#REF!</definedName>
    <definedName name="_______BTS6">#REF!</definedName>
    <definedName name="_______BTS7">#REF!</definedName>
    <definedName name="_______BTS8">#REF!</definedName>
    <definedName name="_______BTS9">#REF!</definedName>
    <definedName name="_______can430">40.73</definedName>
    <definedName name="_______can435">43.3</definedName>
    <definedName name="_______CCW1">[9]DATA!$H$67</definedName>
    <definedName name="_______CCW2">[9]DATA!$H$97</definedName>
    <definedName name="_______cur1">[2]r!$F$30</definedName>
    <definedName name="_______GBS11">#REF!</definedName>
    <definedName name="_______GBS110">#REF!</definedName>
    <definedName name="_______GBS111">#REF!</definedName>
    <definedName name="_______GBS112">#REF!</definedName>
    <definedName name="_______GBS113">#REF!</definedName>
    <definedName name="_______GBS114">#REF!</definedName>
    <definedName name="_______GBS115">#REF!</definedName>
    <definedName name="_______GBS116">#REF!</definedName>
    <definedName name="_______GBS117">#REF!</definedName>
    <definedName name="_______GBS118">#REF!</definedName>
    <definedName name="_______GBS119">#REF!</definedName>
    <definedName name="_______GBS12">#REF!</definedName>
    <definedName name="_______GBS120">#REF!</definedName>
    <definedName name="_______GBS121">#REF!</definedName>
    <definedName name="_______GBS122">#REF!</definedName>
    <definedName name="_______GBS123">#REF!</definedName>
    <definedName name="_______GBS124">#REF!</definedName>
    <definedName name="_______GBS13">#REF!</definedName>
    <definedName name="_______GBS14">#REF!</definedName>
    <definedName name="_______GBS15">#REF!</definedName>
    <definedName name="_______GBS16">#REF!</definedName>
    <definedName name="_______GBS17">#REF!</definedName>
    <definedName name="_______GBS18">#REF!</definedName>
    <definedName name="_______GBS19">#REF!</definedName>
    <definedName name="_______GBS21">#REF!</definedName>
    <definedName name="_______GBS210">#REF!</definedName>
    <definedName name="_______GBS211">#REF!</definedName>
    <definedName name="_______GBS212">#REF!</definedName>
    <definedName name="_______GBS213">#REF!</definedName>
    <definedName name="_______GBS214">#REF!</definedName>
    <definedName name="_______GBS215">#REF!</definedName>
    <definedName name="_______GBS216">#REF!</definedName>
    <definedName name="_______GBS217">#REF!</definedName>
    <definedName name="_______GBS218">#REF!</definedName>
    <definedName name="_______GBS219">#REF!</definedName>
    <definedName name="_______GBS22">#REF!</definedName>
    <definedName name="_______GBS220">#REF!</definedName>
    <definedName name="_______GBS221">#REF!</definedName>
    <definedName name="_______GBS222">#REF!</definedName>
    <definedName name="_______GBS223">#REF!</definedName>
    <definedName name="_______GBS224">#REF!</definedName>
    <definedName name="_______GBS23">#REF!</definedName>
    <definedName name="_______GBS24">#REF!</definedName>
    <definedName name="_______GBS25">#REF!</definedName>
    <definedName name="_______GBS26">#REF!</definedName>
    <definedName name="_______GBS27">#REF!</definedName>
    <definedName name="_______GBS28">#REF!</definedName>
    <definedName name="_______GBS29">#REF!</definedName>
    <definedName name="_______imp1">[10]DATA_PRG!$H$245</definedName>
    <definedName name="_______knr2">#REF!</definedName>
    <definedName name="_______l1">[3]leads!$A$3:$E$108</definedName>
    <definedName name="_______l12">#REF!</definedName>
    <definedName name="_______l2">[2]r!$F$29</definedName>
    <definedName name="_______l3">#REF!</definedName>
    <definedName name="_______l4">[4]Sheet1!$W$2:$Y$103</definedName>
    <definedName name="_______l5">#REF!</definedName>
    <definedName name="_______l6">[2]r!$F$4</definedName>
    <definedName name="_______l7">[5]r!$F$4</definedName>
    <definedName name="_______l8">[2]r!$F$2</definedName>
    <definedName name="_______l9">[2]r!$F$3</definedName>
    <definedName name="_______LJ6">[9]DATA!$H$245</definedName>
    <definedName name="_______lj600">#REF!</definedName>
    <definedName name="_______lj900">#REF!</definedName>
    <definedName name="_______LL3">#REF!</definedName>
    <definedName name="_______LSO24">[11]Lead!#REF!</definedName>
    <definedName name="_______MA1">#REF!</definedName>
    <definedName name="_______MA2">#REF!</definedName>
    <definedName name="_______me12">'[17]Lead statement'!#REF!</definedName>
    <definedName name="_______Met22">#REF!</definedName>
    <definedName name="_______Met45">#REF!</definedName>
    <definedName name="_______MEt55">#REF!</definedName>
    <definedName name="_______Met63">#REF!</definedName>
    <definedName name="_______ML21">#REF!</definedName>
    <definedName name="_______ML210">#REF!</definedName>
    <definedName name="_______ML211">#REF!</definedName>
    <definedName name="_______ML212">#REF!</definedName>
    <definedName name="_______ML213">#REF!</definedName>
    <definedName name="_______ML214">#REF!</definedName>
    <definedName name="_______ML215">#REF!</definedName>
    <definedName name="_______ML216">#REF!</definedName>
    <definedName name="_______ML217">#REF!</definedName>
    <definedName name="_______ML218">#REF!</definedName>
    <definedName name="_______ML219">#REF!</definedName>
    <definedName name="_______ML22">#REF!</definedName>
    <definedName name="_______ML220">#REF!</definedName>
    <definedName name="_______ML221">#REF!</definedName>
    <definedName name="_______ML222">#REF!</definedName>
    <definedName name="_______ML223">#REF!</definedName>
    <definedName name="_______ML224">#REF!</definedName>
    <definedName name="_______ML23">#REF!</definedName>
    <definedName name="_______ML24">#REF!</definedName>
    <definedName name="_______ML25">#REF!</definedName>
    <definedName name="_______ML26">#REF!</definedName>
    <definedName name="_______ML27">#REF!</definedName>
    <definedName name="_______ML28">#REF!</definedName>
    <definedName name="_______ML29">#REF!</definedName>
    <definedName name="_______ML31">#REF!</definedName>
    <definedName name="_______ML310">#REF!</definedName>
    <definedName name="_______ML311">#REF!</definedName>
    <definedName name="_______ML312">#REF!</definedName>
    <definedName name="_______ML313">#REF!</definedName>
    <definedName name="_______ML314">#REF!</definedName>
    <definedName name="_______ML315">#REF!</definedName>
    <definedName name="_______ML316">#REF!</definedName>
    <definedName name="_______ML317">#REF!</definedName>
    <definedName name="_______ML318">#REF!</definedName>
    <definedName name="_______ML319">#REF!</definedName>
    <definedName name="_______ML32">#REF!</definedName>
    <definedName name="_______ML320">#REF!</definedName>
    <definedName name="_______ML321">#REF!</definedName>
    <definedName name="_______ML322">#REF!</definedName>
    <definedName name="_______ML323">#REF!</definedName>
    <definedName name="_______ML324">#REF!</definedName>
    <definedName name="_______ML33">#REF!</definedName>
    <definedName name="_______ML34">#REF!</definedName>
    <definedName name="_______ML35">#REF!</definedName>
    <definedName name="_______ML36">#REF!</definedName>
    <definedName name="_______ML37">#REF!</definedName>
    <definedName name="_______ML38">#REF!</definedName>
    <definedName name="_______ML39">#REF!</definedName>
    <definedName name="_______ML7">#REF!</definedName>
    <definedName name="_______ML8">#REF!</definedName>
    <definedName name="_______ML9">#REF!</definedName>
    <definedName name="_______mm1">[6]r!$F$4</definedName>
    <definedName name="_______mm1000">#REF!</definedName>
    <definedName name="_______mm11">[2]r!$F$4</definedName>
    <definedName name="_______mm111">[5]r!$F$4</definedName>
    <definedName name="_______mm600">#REF!</definedName>
    <definedName name="_______mm800">#REF!</definedName>
    <definedName name="_______PC1">#REF!</definedName>
    <definedName name="_______PC10">#REF!</definedName>
    <definedName name="_______PC11">#REF!</definedName>
    <definedName name="_______PC12">#REF!</definedName>
    <definedName name="_______PC13">#REF!</definedName>
    <definedName name="_______PC14">#REF!</definedName>
    <definedName name="_______PC15">#REF!</definedName>
    <definedName name="_______PC16">#REF!</definedName>
    <definedName name="_______PC17">#REF!</definedName>
    <definedName name="_______PC18">#REF!</definedName>
    <definedName name="_______PC19">#REF!</definedName>
    <definedName name="_______pc2">#REF!</definedName>
    <definedName name="_______PC20">#REF!</definedName>
    <definedName name="_______PC21">#REF!</definedName>
    <definedName name="_______PC22">#REF!</definedName>
    <definedName name="_______PC23">#REF!</definedName>
    <definedName name="_______PC24">#REF!</definedName>
    <definedName name="_______PC3">#REF!</definedName>
    <definedName name="_______PC4">#REF!</definedName>
    <definedName name="_______PC5">#REF!</definedName>
    <definedName name="_______PC6">#REF!</definedName>
    <definedName name="_______pc600">#REF!</definedName>
    <definedName name="_______PC7">#REF!</definedName>
    <definedName name="_______PC8">#REF!</definedName>
    <definedName name="_______PC9">#REF!</definedName>
    <definedName name="_______pc900">#REF!</definedName>
    <definedName name="_______pla4">[12]DATA_PRG!$H$269</definedName>
    <definedName name="_______pv2">#REF!</definedName>
    <definedName name="_______RCC115">#REF!</definedName>
    <definedName name="_______RCC12">#REF!</definedName>
    <definedName name="_______rr3">[7]v!$A$2:$E$51</definedName>
    <definedName name="_______rrr1">[7]r!$B$1:$I$145</definedName>
    <definedName name="_______RT5565">#REF!</definedName>
    <definedName name="_______SP10">[13]Sheet1!$C$18</definedName>
    <definedName name="_______SP16">[13]Sheet1!$C$24</definedName>
    <definedName name="_______SP7">[13]Sheet1!$C$15</definedName>
    <definedName name="_______ss12">[8]rdamdata!$J$8</definedName>
    <definedName name="_______ss20">[8]rdamdata!$J$7</definedName>
    <definedName name="_______ss40">[8]rdamdata!$J$6</definedName>
    <definedName name="_______var1">#REF!</definedName>
    <definedName name="_______var4">#REF!</definedName>
    <definedName name="_______vat1">#REF!</definedName>
    <definedName name="_______xh2256">[18]HDPE!$L$30</definedName>
    <definedName name="_______xh2506">[18]HDPE!$M$30</definedName>
    <definedName name="_______xh2806">[18]HDPE!$N$30</definedName>
    <definedName name="_______xh3156">[18]HDPE!$O$30</definedName>
    <definedName name="_______xh634">[18]HDPE!$C$16</definedName>
    <definedName name="_______xk7100">[18]DI!$C$37</definedName>
    <definedName name="_______xk7150">[18]DI!$D$37</definedName>
    <definedName name="_______xk7250">[18]DI!$F$37</definedName>
    <definedName name="_______xk7300">[18]DI!$G$37</definedName>
    <definedName name="_______xp11010">[18]pvc!$F$61</definedName>
    <definedName name="_______xp1104">[18]pvc!$F$31</definedName>
    <definedName name="_______xp1106">[18]pvc!$F$46</definedName>
    <definedName name="_______xp1254">[18]pvc!$G$31</definedName>
    <definedName name="_______xp1256">[18]pvc!$G$46</definedName>
    <definedName name="_______xp14010">[18]pvc!$H$61</definedName>
    <definedName name="_______xp1404">[18]pvc!$H$31</definedName>
    <definedName name="_______xp1406">[18]pvc!$H$46</definedName>
    <definedName name="_______xp1604">[18]pvc!$I$31</definedName>
    <definedName name="_______xp1606">[18]pvc!$I$46</definedName>
    <definedName name="_______xp1804">[18]pvc!$J$31</definedName>
    <definedName name="_______xp1806">[18]pvc!$J$46</definedName>
    <definedName name="_______xp2006">[18]pvc!$K$46</definedName>
    <definedName name="_______xp6310">[18]pvc!$C$61</definedName>
    <definedName name="_______xp636">[18]pvc!$C$46</definedName>
    <definedName name="_______xp7510">[18]pvc!$D$61</definedName>
    <definedName name="_______xp754">[18]pvc!$D$31</definedName>
    <definedName name="_______xp756">[18]pvc!$D$46</definedName>
    <definedName name="_______xp9010">[18]pvc!$E$61</definedName>
    <definedName name="_______xp904">[18]pvc!$E$31</definedName>
    <definedName name="_______xp906">[18]pvc!$E$46</definedName>
    <definedName name="______bla1">[1]leads!$H$7</definedName>
    <definedName name="______BSG100">#REF!</definedName>
    <definedName name="______BSG150">#REF!</definedName>
    <definedName name="______BSG5">#REF!</definedName>
    <definedName name="______BSG75">#REF!</definedName>
    <definedName name="______BTC1">#REF!</definedName>
    <definedName name="______BTC10">#REF!</definedName>
    <definedName name="______BTC11">#REF!</definedName>
    <definedName name="______BTC12">#REF!</definedName>
    <definedName name="______BTC13">#REF!</definedName>
    <definedName name="______BTC14">#REF!</definedName>
    <definedName name="______BTC15">#REF!</definedName>
    <definedName name="______BTC16">#REF!</definedName>
    <definedName name="______BTC17">#REF!</definedName>
    <definedName name="______BTC18">#REF!</definedName>
    <definedName name="______BTC19">#REF!</definedName>
    <definedName name="______BTC2">#REF!</definedName>
    <definedName name="______BTC20">#REF!</definedName>
    <definedName name="______BTC21">#REF!</definedName>
    <definedName name="______BTC22">#REF!</definedName>
    <definedName name="______BTC23">#REF!</definedName>
    <definedName name="______BTC24">#REF!</definedName>
    <definedName name="______BTC3">#REF!</definedName>
    <definedName name="______BTC4">#REF!</definedName>
    <definedName name="______BTC5">#REF!</definedName>
    <definedName name="______BTC6">#REF!</definedName>
    <definedName name="______BTC7">#REF!</definedName>
    <definedName name="______BTC8">#REF!</definedName>
    <definedName name="______BTC9">#REF!</definedName>
    <definedName name="______BTR1">#REF!</definedName>
    <definedName name="______BTR10">#REF!</definedName>
    <definedName name="______BTR11">#REF!</definedName>
    <definedName name="______BTR12">#REF!</definedName>
    <definedName name="______BTR13">#REF!</definedName>
    <definedName name="______BTR14">#REF!</definedName>
    <definedName name="______BTR15">#REF!</definedName>
    <definedName name="______BTR16">#REF!</definedName>
    <definedName name="______BTR17">#REF!</definedName>
    <definedName name="______BTR18">#REF!</definedName>
    <definedName name="______BTR19">#REF!</definedName>
    <definedName name="______BTR2">#REF!</definedName>
    <definedName name="______BTR20">#REF!</definedName>
    <definedName name="______BTR21">#REF!</definedName>
    <definedName name="______BTR22">#REF!</definedName>
    <definedName name="______BTR23">#REF!</definedName>
    <definedName name="______BTR24">#REF!</definedName>
    <definedName name="______BTR3">#REF!</definedName>
    <definedName name="______BTR4">#REF!</definedName>
    <definedName name="______BTR5">#REF!</definedName>
    <definedName name="______BTR6">#REF!</definedName>
    <definedName name="______BTR7">#REF!</definedName>
    <definedName name="______BTR8">#REF!</definedName>
    <definedName name="______BTR9">#REF!</definedName>
    <definedName name="______BTS1">#REF!</definedName>
    <definedName name="______BTS10">#REF!</definedName>
    <definedName name="______BTS11">#REF!</definedName>
    <definedName name="______BTS12">#REF!</definedName>
    <definedName name="______BTS13">#REF!</definedName>
    <definedName name="______BTS14">#REF!</definedName>
    <definedName name="______BTS15">#REF!</definedName>
    <definedName name="______BTS16">#REF!</definedName>
    <definedName name="______BTS17">#REF!</definedName>
    <definedName name="______BTS18">#REF!</definedName>
    <definedName name="______BTS19">#REF!</definedName>
    <definedName name="______BTS2">#REF!</definedName>
    <definedName name="______BTS20">#REF!</definedName>
    <definedName name="______BTS21">#REF!</definedName>
    <definedName name="______BTS22">#REF!</definedName>
    <definedName name="______BTS23">#REF!</definedName>
    <definedName name="______BTS24">#REF!</definedName>
    <definedName name="______BTS3">#REF!</definedName>
    <definedName name="______BTS4">#REF!</definedName>
    <definedName name="______BTS5">#REF!</definedName>
    <definedName name="______BTS6">#REF!</definedName>
    <definedName name="______BTS7">#REF!</definedName>
    <definedName name="______BTS8">#REF!</definedName>
    <definedName name="______BTS9">#REF!</definedName>
    <definedName name="______can430">40.73</definedName>
    <definedName name="______can435">43.3</definedName>
    <definedName name="______CCW1">[9]DATA!$H$67</definedName>
    <definedName name="______CCW2">[9]DATA!$H$97</definedName>
    <definedName name="______cur1">[2]r!$F$30</definedName>
    <definedName name="______er1">#REF!</definedName>
    <definedName name="______GBS11">#REF!</definedName>
    <definedName name="______GBS110">#REF!</definedName>
    <definedName name="______GBS111">#REF!</definedName>
    <definedName name="______GBS112">#REF!</definedName>
    <definedName name="______GBS113">#REF!</definedName>
    <definedName name="______GBS114">#REF!</definedName>
    <definedName name="______GBS115">#REF!</definedName>
    <definedName name="______GBS116">#REF!</definedName>
    <definedName name="______GBS117">#REF!</definedName>
    <definedName name="______GBS118">#REF!</definedName>
    <definedName name="______GBS119">#REF!</definedName>
    <definedName name="______GBS12">#REF!</definedName>
    <definedName name="______GBS120">#REF!</definedName>
    <definedName name="______GBS121">#REF!</definedName>
    <definedName name="______GBS122">#REF!</definedName>
    <definedName name="______GBS123">#REF!</definedName>
    <definedName name="______GBS124">#REF!</definedName>
    <definedName name="______GBS13">#REF!</definedName>
    <definedName name="______GBS14">#REF!</definedName>
    <definedName name="______GBS15">#REF!</definedName>
    <definedName name="______GBS16">#REF!</definedName>
    <definedName name="______GBS17">#REF!</definedName>
    <definedName name="______GBS18">#REF!</definedName>
    <definedName name="______GBS19">#REF!</definedName>
    <definedName name="______GBS21">#REF!</definedName>
    <definedName name="______GBS210">#REF!</definedName>
    <definedName name="______GBS211">#REF!</definedName>
    <definedName name="______GBS212">#REF!</definedName>
    <definedName name="______GBS213">#REF!</definedName>
    <definedName name="______GBS214">#REF!</definedName>
    <definedName name="______GBS215">#REF!</definedName>
    <definedName name="______GBS216">#REF!</definedName>
    <definedName name="______GBS217">#REF!</definedName>
    <definedName name="______GBS218">#REF!</definedName>
    <definedName name="______GBS219">#REF!</definedName>
    <definedName name="______GBS22">#REF!</definedName>
    <definedName name="______GBS220">#REF!</definedName>
    <definedName name="______GBS221">#REF!</definedName>
    <definedName name="______GBS222">#REF!</definedName>
    <definedName name="______GBS223">#REF!</definedName>
    <definedName name="______GBS224">#REF!</definedName>
    <definedName name="______GBS23">#REF!</definedName>
    <definedName name="______GBS24">#REF!</definedName>
    <definedName name="______GBS25">#REF!</definedName>
    <definedName name="______GBS26">#REF!</definedName>
    <definedName name="______GBS27">#REF!</definedName>
    <definedName name="______GBS28">#REF!</definedName>
    <definedName name="______GBS29">#REF!</definedName>
    <definedName name="______imp1">[10]DATA_PRG!$H$245</definedName>
    <definedName name="______knr2">#REF!</definedName>
    <definedName name="______l1">[3]leads!$A$3:$E$108</definedName>
    <definedName name="______l12">#REF!</definedName>
    <definedName name="______l2">[2]r!$F$29</definedName>
    <definedName name="______l3">#REF!</definedName>
    <definedName name="______l4">[4]Sheet1!$W$2:$Y$103</definedName>
    <definedName name="______l5">#REF!</definedName>
    <definedName name="______l6">[2]r!$F$4</definedName>
    <definedName name="______l7">[5]r!$F$4</definedName>
    <definedName name="______l8">[2]r!$F$2</definedName>
    <definedName name="______l9">[2]r!$F$3</definedName>
    <definedName name="______LJ6">[9]DATA!$H$245</definedName>
    <definedName name="______lj600">#REF!</definedName>
    <definedName name="______lj900">#REF!</definedName>
    <definedName name="______LL3">#REF!</definedName>
    <definedName name="______LSO24">[11]Lead!#REF!</definedName>
    <definedName name="______MA1">#REF!</definedName>
    <definedName name="______MA2">#REF!</definedName>
    <definedName name="______me12">'[17]Lead statement'!#REF!</definedName>
    <definedName name="______Met22">#REF!</definedName>
    <definedName name="______Met45">#REF!</definedName>
    <definedName name="______MEt55">#REF!</definedName>
    <definedName name="______Met63">#REF!</definedName>
    <definedName name="______ML21">#REF!</definedName>
    <definedName name="______ML210">#REF!</definedName>
    <definedName name="______ML211">#REF!</definedName>
    <definedName name="______ML212">#REF!</definedName>
    <definedName name="______ML213">#REF!</definedName>
    <definedName name="______ML214">#REF!</definedName>
    <definedName name="______ML215">#REF!</definedName>
    <definedName name="______ML216">#REF!</definedName>
    <definedName name="______ML217">#REF!</definedName>
    <definedName name="______ML218">#REF!</definedName>
    <definedName name="______ML219">#REF!</definedName>
    <definedName name="______ML22">#REF!</definedName>
    <definedName name="______ML220">#REF!</definedName>
    <definedName name="______ML221">#REF!</definedName>
    <definedName name="______ML222">#REF!</definedName>
    <definedName name="______ML223">#REF!</definedName>
    <definedName name="______ML224">#REF!</definedName>
    <definedName name="______ML23">#REF!</definedName>
    <definedName name="______ML24">#REF!</definedName>
    <definedName name="______ML25">#REF!</definedName>
    <definedName name="______ML26">#REF!</definedName>
    <definedName name="______ML27">#REF!</definedName>
    <definedName name="______ML28">#REF!</definedName>
    <definedName name="______ML29">#REF!</definedName>
    <definedName name="______ML31">#REF!</definedName>
    <definedName name="______ML310">#REF!</definedName>
    <definedName name="______ML311">#REF!</definedName>
    <definedName name="______ML312">#REF!</definedName>
    <definedName name="______ML313">#REF!</definedName>
    <definedName name="______ML314">#REF!</definedName>
    <definedName name="______ML315">#REF!</definedName>
    <definedName name="______ML316">#REF!</definedName>
    <definedName name="______ML317">#REF!</definedName>
    <definedName name="______ML318">#REF!</definedName>
    <definedName name="______ML319">#REF!</definedName>
    <definedName name="______ML32">#REF!</definedName>
    <definedName name="______ML320">#REF!</definedName>
    <definedName name="______ML321">#REF!</definedName>
    <definedName name="______ML322">#REF!</definedName>
    <definedName name="______ML323">#REF!</definedName>
    <definedName name="______ML324">#REF!</definedName>
    <definedName name="______ML33">#REF!</definedName>
    <definedName name="______ML34">#REF!</definedName>
    <definedName name="______ML35">#REF!</definedName>
    <definedName name="______ML36">#REF!</definedName>
    <definedName name="______ML37">#REF!</definedName>
    <definedName name="______ML38">#REF!</definedName>
    <definedName name="______ML39">#REF!</definedName>
    <definedName name="______ML7">#REF!</definedName>
    <definedName name="______ML8">#REF!</definedName>
    <definedName name="______ML9">#REF!</definedName>
    <definedName name="______mm1">[6]r!$F$4</definedName>
    <definedName name="______mm1000">#REF!</definedName>
    <definedName name="______mm11">[2]r!$F$4</definedName>
    <definedName name="______mm111">[5]r!$F$4</definedName>
    <definedName name="______mm600">#REF!</definedName>
    <definedName name="______mm800">#REF!</definedName>
    <definedName name="______PC1">#REF!</definedName>
    <definedName name="______PC10">#REF!</definedName>
    <definedName name="______PC11">#REF!</definedName>
    <definedName name="______PC12">#REF!</definedName>
    <definedName name="______PC13">#REF!</definedName>
    <definedName name="______PC14">#REF!</definedName>
    <definedName name="______PC15">#REF!</definedName>
    <definedName name="______PC16">#REF!</definedName>
    <definedName name="______PC17">#REF!</definedName>
    <definedName name="______PC18">#REF!</definedName>
    <definedName name="______PC19">#REF!</definedName>
    <definedName name="______pc2">#REF!</definedName>
    <definedName name="______PC20">#REF!</definedName>
    <definedName name="______PC21">#REF!</definedName>
    <definedName name="______PC22">#REF!</definedName>
    <definedName name="______PC23">#REF!</definedName>
    <definedName name="______PC24">#REF!</definedName>
    <definedName name="______PC3">#REF!</definedName>
    <definedName name="______PC4">#REF!</definedName>
    <definedName name="______PC5">#REF!</definedName>
    <definedName name="______PC6">#REF!</definedName>
    <definedName name="______pc600">#REF!</definedName>
    <definedName name="______PC7">#REF!</definedName>
    <definedName name="______PC8">#REF!</definedName>
    <definedName name="______PC9">#REF!</definedName>
    <definedName name="______pc900">#REF!</definedName>
    <definedName name="______pla4">[12]DATA_PRG!$H$269</definedName>
    <definedName name="______pv2">#REF!</definedName>
    <definedName name="______RCC115">[19]Spec!$B$10</definedName>
    <definedName name="______RCC12">[20]Spec!#REF!</definedName>
    <definedName name="______rr3">[7]v!$A$2:$E$51</definedName>
    <definedName name="______rrr1">[7]r!$B$1:$I$145</definedName>
    <definedName name="______SP10">[13]Sheet1!$C$18</definedName>
    <definedName name="______SP16">[13]Sheet1!$C$24</definedName>
    <definedName name="______SP7">[13]Sheet1!$C$15</definedName>
    <definedName name="______ss12">[8]rdamdata!$J$8</definedName>
    <definedName name="______ss20">[8]rdamdata!$J$7</definedName>
    <definedName name="______ss40">[8]rdamdata!$J$6</definedName>
    <definedName name="______var1">#REF!</definedName>
    <definedName name="______var4">#REF!</definedName>
    <definedName name="______vat1">#REF!</definedName>
    <definedName name="______xh2256">[18]HDPE!$L$30</definedName>
    <definedName name="______xh2506">[18]HDPE!$M$30</definedName>
    <definedName name="______xh2806">[18]HDPE!$N$30</definedName>
    <definedName name="______xh3156">[18]HDPE!$O$30</definedName>
    <definedName name="______xh634">[18]HDPE!$C$16</definedName>
    <definedName name="______xk7100">[18]DI!$C$37</definedName>
    <definedName name="______xk7150">[18]DI!$D$37</definedName>
    <definedName name="______xk7250">[18]DI!$F$37</definedName>
    <definedName name="______xk7300">[18]DI!$G$37</definedName>
    <definedName name="______xp11010">[18]pvc!$F$61</definedName>
    <definedName name="______xp1104">[18]pvc!$F$31</definedName>
    <definedName name="______xp1106">[18]pvc!$F$46</definedName>
    <definedName name="______xp1254">[18]pvc!$G$31</definedName>
    <definedName name="______xp1256">[18]pvc!$G$46</definedName>
    <definedName name="______xp14010">[18]pvc!$H$61</definedName>
    <definedName name="______xp1404">[18]pvc!$H$31</definedName>
    <definedName name="______xp1406">[18]pvc!$H$46</definedName>
    <definedName name="______xp1604">[18]pvc!$I$31</definedName>
    <definedName name="______xp1606">[18]pvc!$I$46</definedName>
    <definedName name="______xp1804">[18]pvc!$J$31</definedName>
    <definedName name="______xp1806">[18]pvc!$J$46</definedName>
    <definedName name="______xp2006">[18]pvc!$K$46</definedName>
    <definedName name="______xp6310">[18]pvc!$C$61</definedName>
    <definedName name="______xp636">[18]pvc!$C$46</definedName>
    <definedName name="______xp7510">[18]pvc!$D$61</definedName>
    <definedName name="______xp754">[18]pvc!$D$31</definedName>
    <definedName name="______xp756">[18]pvc!$D$46</definedName>
    <definedName name="______xp9010">[18]pvc!$E$61</definedName>
    <definedName name="______xp904">[18]pvc!$E$31</definedName>
    <definedName name="______xp906">[18]pvc!$E$46</definedName>
    <definedName name="_____bla1">[1]leads!$H$7</definedName>
    <definedName name="_____BSG100">#REF!</definedName>
    <definedName name="_____BSG150">#REF!</definedName>
    <definedName name="_____BSG5">#REF!</definedName>
    <definedName name="_____BSG75">#REF!</definedName>
    <definedName name="_____BTC1">#REF!</definedName>
    <definedName name="_____BTC10">#REF!</definedName>
    <definedName name="_____BTC11">#REF!</definedName>
    <definedName name="_____BTC12">#REF!</definedName>
    <definedName name="_____BTC13">#REF!</definedName>
    <definedName name="_____BTC14">#REF!</definedName>
    <definedName name="_____BTC15">#REF!</definedName>
    <definedName name="_____BTC16">#REF!</definedName>
    <definedName name="_____BTC17">#REF!</definedName>
    <definedName name="_____BTC18">#REF!</definedName>
    <definedName name="_____BTC19">#REF!</definedName>
    <definedName name="_____BTC2">#REF!</definedName>
    <definedName name="_____BTC20">#REF!</definedName>
    <definedName name="_____BTC21">#REF!</definedName>
    <definedName name="_____BTC22">#REF!</definedName>
    <definedName name="_____BTC23">#REF!</definedName>
    <definedName name="_____BTC24">#REF!</definedName>
    <definedName name="_____BTC3">#REF!</definedName>
    <definedName name="_____BTC4">#REF!</definedName>
    <definedName name="_____BTC5">#REF!</definedName>
    <definedName name="_____BTC6">#REF!</definedName>
    <definedName name="_____BTC7">#REF!</definedName>
    <definedName name="_____BTC8">#REF!</definedName>
    <definedName name="_____BTC9">#REF!</definedName>
    <definedName name="_____BTR1">#REF!</definedName>
    <definedName name="_____BTR10">#REF!</definedName>
    <definedName name="_____BTR11">#REF!</definedName>
    <definedName name="_____BTR12">#REF!</definedName>
    <definedName name="_____BTR13">#REF!</definedName>
    <definedName name="_____BTR14">#REF!</definedName>
    <definedName name="_____BTR15">#REF!</definedName>
    <definedName name="_____BTR16">#REF!</definedName>
    <definedName name="_____BTR17">#REF!</definedName>
    <definedName name="_____BTR18">#REF!</definedName>
    <definedName name="_____BTR19">#REF!</definedName>
    <definedName name="_____BTR2">#REF!</definedName>
    <definedName name="_____BTR20">#REF!</definedName>
    <definedName name="_____BTR21">#REF!</definedName>
    <definedName name="_____BTR22">#REF!</definedName>
    <definedName name="_____BTR23">#REF!</definedName>
    <definedName name="_____BTR24">#REF!</definedName>
    <definedName name="_____BTR3">#REF!</definedName>
    <definedName name="_____BTR4">#REF!</definedName>
    <definedName name="_____BTR5">#REF!</definedName>
    <definedName name="_____BTR6">#REF!</definedName>
    <definedName name="_____BTR7">#REF!</definedName>
    <definedName name="_____BTR8">#REF!</definedName>
    <definedName name="_____BTR9">#REF!</definedName>
    <definedName name="_____BTS1">#REF!</definedName>
    <definedName name="_____BTS10">#REF!</definedName>
    <definedName name="_____BTS11">#REF!</definedName>
    <definedName name="_____BTS12">#REF!</definedName>
    <definedName name="_____BTS13">#REF!</definedName>
    <definedName name="_____BTS14">#REF!</definedName>
    <definedName name="_____BTS15">#REF!</definedName>
    <definedName name="_____BTS16">#REF!</definedName>
    <definedName name="_____BTS17">#REF!</definedName>
    <definedName name="_____BTS18">#REF!</definedName>
    <definedName name="_____BTS19">#REF!</definedName>
    <definedName name="_____BTS2">#REF!</definedName>
    <definedName name="_____BTS20">#REF!</definedName>
    <definedName name="_____BTS21">#REF!</definedName>
    <definedName name="_____BTS22">#REF!</definedName>
    <definedName name="_____BTS23">#REF!</definedName>
    <definedName name="_____BTS24">#REF!</definedName>
    <definedName name="_____BTS3">#REF!</definedName>
    <definedName name="_____BTS4">#REF!</definedName>
    <definedName name="_____BTS5">#REF!</definedName>
    <definedName name="_____BTS6">#REF!</definedName>
    <definedName name="_____BTS7">#REF!</definedName>
    <definedName name="_____BTS8">#REF!</definedName>
    <definedName name="_____BTS9">#REF!</definedName>
    <definedName name="_____can430">40.73</definedName>
    <definedName name="_____can435">43.3</definedName>
    <definedName name="_____CCW1">[9]DATA!$H$67</definedName>
    <definedName name="_____CCW2">[9]DATA!$H$97</definedName>
    <definedName name="_____cur1">[2]r!$F$30</definedName>
    <definedName name="_____er1">#REF!</definedName>
    <definedName name="_____GBS11">#REF!</definedName>
    <definedName name="_____GBS110">#REF!</definedName>
    <definedName name="_____GBS111">#REF!</definedName>
    <definedName name="_____GBS112">#REF!</definedName>
    <definedName name="_____GBS113">#REF!</definedName>
    <definedName name="_____GBS114">#REF!</definedName>
    <definedName name="_____GBS115">#REF!</definedName>
    <definedName name="_____GBS116">#REF!</definedName>
    <definedName name="_____GBS117">#REF!</definedName>
    <definedName name="_____GBS118">#REF!</definedName>
    <definedName name="_____GBS119">#REF!</definedName>
    <definedName name="_____GBS12">#REF!</definedName>
    <definedName name="_____GBS120">#REF!</definedName>
    <definedName name="_____GBS121">#REF!</definedName>
    <definedName name="_____GBS122">#REF!</definedName>
    <definedName name="_____GBS123">#REF!</definedName>
    <definedName name="_____GBS124">#REF!</definedName>
    <definedName name="_____GBS13">#REF!</definedName>
    <definedName name="_____GBS14">#REF!</definedName>
    <definedName name="_____GBS15">#REF!</definedName>
    <definedName name="_____GBS16">#REF!</definedName>
    <definedName name="_____GBS17">#REF!</definedName>
    <definedName name="_____GBS18">#REF!</definedName>
    <definedName name="_____GBS19">#REF!</definedName>
    <definedName name="_____GBS21">#REF!</definedName>
    <definedName name="_____GBS210">#REF!</definedName>
    <definedName name="_____GBS211">#REF!</definedName>
    <definedName name="_____GBS212">#REF!</definedName>
    <definedName name="_____GBS213">#REF!</definedName>
    <definedName name="_____GBS214">#REF!</definedName>
    <definedName name="_____GBS215">#REF!</definedName>
    <definedName name="_____GBS216">#REF!</definedName>
    <definedName name="_____GBS217">#REF!</definedName>
    <definedName name="_____GBS218">#REF!</definedName>
    <definedName name="_____GBS219">#REF!</definedName>
    <definedName name="_____GBS22">#REF!</definedName>
    <definedName name="_____GBS220">#REF!</definedName>
    <definedName name="_____GBS221">#REF!</definedName>
    <definedName name="_____GBS222">#REF!</definedName>
    <definedName name="_____GBS223">#REF!</definedName>
    <definedName name="_____GBS224">#REF!</definedName>
    <definedName name="_____GBS23">#REF!</definedName>
    <definedName name="_____GBS24">#REF!</definedName>
    <definedName name="_____GBS25">#REF!</definedName>
    <definedName name="_____GBS26">#REF!</definedName>
    <definedName name="_____GBS27">#REF!</definedName>
    <definedName name="_____GBS28">#REF!</definedName>
    <definedName name="_____GBS29">#REF!</definedName>
    <definedName name="_____imp1">[10]DATA_PRG!$H$245</definedName>
    <definedName name="_____knr2">#REF!</definedName>
    <definedName name="_____l1">[3]leads!$A$3:$E$108</definedName>
    <definedName name="_____l12">#REF!</definedName>
    <definedName name="_____l2">[2]r!$F$29</definedName>
    <definedName name="_____l3">#REF!</definedName>
    <definedName name="_____l4">[4]Sheet1!$W$2:$Y$103</definedName>
    <definedName name="_____l5">#REF!</definedName>
    <definedName name="_____l6">[2]r!$F$4</definedName>
    <definedName name="_____l7">[5]r!$F$4</definedName>
    <definedName name="_____l8">[2]r!$F$2</definedName>
    <definedName name="_____l9">[2]r!$F$3</definedName>
    <definedName name="_____LJ6">[9]DATA!$H$245</definedName>
    <definedName name="_____lj600">#REF!</definedName>
    <definedName name="_____lj900">#REF!</definedName>
    <definedName name="_____LL3">#REF!</definedName>
    <definedName name="_____LSO24">[11]Lead!#REF!</definedName>
    <definedName name="_____MA1">#REF!</definedName>
    <definedName name="_____MA2">#REF!</definedName>
    <definedName name="_____me12">'[17]Lead statement'!#REF!</definedName>
    <definedName name="_____Met22">#REF!</definedName>
    <definedName name="_____Met45">#REF!</definedName>
    <definedName name="_____MEt55">#REF!</definedName>
    <definedName name="_____Met63">#REF!</definedName>
    <definedName name="_____MIX124">[21]maya!$A$11:$A$18</definedName>
    <definedName name="_____ML21">#REF!</definedName>
    <definedName name="_____ML210">#REF!</definedName>
    <definedName name="_____ML211">#REF!</definedName>
    <definedName name="_____ML212">#REF!</definedName>
    <definedName name="_____ML213">#REF!</definedName>
    <definedName name="_____ML214">#REF!</definedName>
    <definedName name="_____ML215">#REF!</definedName>
    <definedName name="_____ML216">#REF!</definedName>
    <definedName name="_____ML217">#REF!</definedName>
    <definedName name="_____ML218">#REF!</definedName>
    <definedName name="_____ML219">#REF!</definedName>
    <definedName name="_____ML22">#REF!</definedName>
    <definedName name="_____ML220">#REF!</definedName>
    <definedName name="_____ML221">#REF!</definedName>
    <definedName name="_____ML222">#REF!</definedName>
    <definedName name="_____ML223">#REF!</definedName>
    <definedName name="_____ML224">#REF!</definedName>
    <definedName name="_____ML23">#REF!</definedName>
    <definedName name="_____ML24">#REF!</definedName>
    <definedName name="_____ML25">#REF!</definedName>
    <definedName name="_____ML26">#REF!</definedName>
    <definedName name="_____ML27">#REF!</definedName>
    <definedName name="_____ML28">#REF!</definedName>
    <definedName name="_____ML29">#REF!</definedName>
    <definedName name="_____ML31">#REF!</definedName>
    <definedName name="_____ML310">#REF!</definedName>
    <definedName name="_____ML311">#REF!</definedName>
    <definedName name="_____ML312">#REF!</definedName>
    <definedName name="_____ML313">#REF!</definedName>
    <definedName name="_____ML314">#REF!</definedName>
    <definedName name="_____ML315">#REF!</definedName>
    <definedName name="_____ML316">#REF!</definedName>
    <definedName name="_____ML317">#REF!</definedName>
    <definedName name="_____ML318">#REF!</definedName>
    <definedName name="_____ML319">#REF!</definedName>
    <definedName name="_____ML32">#REF!</definedName>
    <definedName name="_____ML320">#REF!</definedName>
    <definedName name="_____ML321">#REF!</definedName>
    <definedName name="_____ML322">#REF!</definedName>
    <definedName name="_____ML323">#REF!</definedName>
    <definedName name="_____ML324">#REF!</definedName>
    <definedName name="_____ML33">#REF!</definedName>
    <definedName name="_____ML34">#REF!</definedName>
    <definedName name="_____ML35">#REF!</definedName>
    <definedName name="_____ML36">#REF!</definedName>
    <definedName name="_____ML37">#REF!</definedName>
    <definedName name="_____ML38">#REF!</definedName>
    <definedName name="_____ML39">#REF!</definedName>
    <definedName name="_____ML7">#REF!</definedName>
    <definedName name="_____ML8">#REF!</definedName>
    <definedName name="_____ML9">#REF!</definedName>
    <definedName name="_____mm1">[6]r!$F$4</definedName>
    <definedName name="_____mm1000">#REF!</definedName>
    <definedName name="_____mm11">[2]r!$F$4</definedName>
    <definedName name="_____mm111">[5]r!$F$4</definedName>
    <definedName name="_____mm600">#REF!</definedName>
    <definedName name="_____mm800">#REF!</definedName>
    <definedName name="_____PC1">#REF!</definedName>
    <definedName name="_____PC10">#REF!</definedName>
    <definedName name="_____PC11">#REF!</definedName>
    <definedName name="_____PC12">#REF!</definedName>
    <definedName name="_____PC13">#REF!</definedName>
    <definedName name="_____PC14">#REF!</definedName>
    <definedName name="_____PC15">#REF!</definedName>
    <definedName name="_____PC16">#REF!</definedName>
    <definedName name="_____PC17">#REF!</definedName>
    <definedName name="_____PC18">#REF!</definedName>
    <definedName name="_____PC19">#REF!</definedName>
    <definedName name="_____pc2">#REF!</definedName>
    <definedName name="_____PC20">#REF!</definedName>
    <definedName name="_____PC21">#REF!</definedName>
    <definedName name="_____PC22">#REF!</definedName>
    <definedName name="_____PC23">#REF!</definedName>
    <definedName name="_____PC24">#REF!</definedName>
    <definedName name="_____PC3">#REF!</definedName>
    <definedName name="_____PC4">#REF!</definedName>
    <definedName name="_____PC5">#REF!</definedName>
    <definedName name="_____PC6">#REF!</definedName>
    <definedName name="_____pc600">#REF!</definedName>
    <definedName name="_____PC7">#REF!</definedName>
    <definedName name="_____PC8">#REF!</definedName>
    <definedName name="_____PC9">#REF!</definedName>
    <definedName name="_____pc900">#REF!</definedName>
    <definedName name="_____pla4">[12]DATA_PRG!$H$269</definedName>
    <definedName name="_____pv2">#REF!</definedName>
    <definedName name="_____RCC115">[20]Spec!$B$10</definedName>
    <definedName name="_____RCC12">[19]Spec!#REF!</definedName>
    <definedName name="_____rr3">[7]v!$A$2:$E$51</definedName>
    <definedName name="_____rrr1">[7]r!$B$1:$I$145</definedName>
    <definedName name="_____RT5565">#REF!</definedName>
    <definedName name="_____SP10">[13]Sheet1!$C$18</definedName>
    <definedName name="_____SP16">[13]Sheet1!$C$24</definedName>
    <definedName name="_____SP7">[13]Sheet1!$C$15</definedName>
    <definedName name="_____ss12">[8]rdamdata!$J$8</definedName>
    <definedName name="_____ss20">[8]rdamdata!$J$7</definedName>
    <definedName name="_____ss40">[8]rdamdata!$J$6</definedName>
    <definedName name="_____var1">#REF!</definedName>
    <definedName name="_____var4">#REF!</definedName>
    <definedName name="_____vat1">#REF!</definedName>
    <definedName name="_____xh2256">[18]HDPE!$L$30</definedName>
    <definedName name="_____xh2506">[18]HDPE!$M$30</definedName>
    <definedName name="_____xh2806">[18]HDPE!$N$30</definedName>
    <definedName name="_____xh3156">[18]HDPE!$O$30</definedName>
    <definedName name="_____xh634">[18]HDPE!$C$16</definedName>
    <definedName name="_____xk7100">[18]DI!$C$37</definedName>
    <definedName name="_____xk7150">[18]DI!$D$37</definedName>
    <definedName name="_____xk7250">[18]DI!$F$37</definedName>
    <definedName name="_____xk7300">[18]DI!$G$37</definedName>
    <definedName name="_____xp11010">[18]pvc!$F$61</definedName>
    <definedName name="_____xp1104">[18]pvc!$F$31</definedName>
    <definedName name="_____xp1106">[18]pvc!$F$46</definedName>
    <definedName name="_____xp1254">[18]pvc!$G$31</definedName>
    <definedName name="_____xp1256">[18]pvc!$G$46</definedName>
    <definedName name="_____xp14010">[18]pvc!$H$61</definedName>
    <definedName name="_____xp1404">[18]pvc!$H$31</definedName>
    <definedName name="_____xp1406">[18]pvc!$H$46</definedName>
    <definedName name="_____xp1604">[18]pvc!$I$31</definedName>
    <definedName name="_____xp1606">[18]pvc!$I$46</definedName>
    <definedName name="_____xp1804">[18]pvc!$J$31</definedName>
    <definedName name="_____xp1806">[18]pvc!$J$46</definedName>
    <definedName name="_____xp2006">[18]pvc!$K$46</definedName>
    <definedName name="_____xp6310">[18]pvc!$C$61</definedName>
    <definedName name="_____xp636">[18]pvc!$C$46</definedName>
    <definedName name="_____xp7510">[18]pvc!$D$61</definedName>
    <definedName name="_____xp754">[18]pvc!$D$31</definedName>
    <definedName name="_____xp756">[18]pvc!$D$46</definedName>
    <definedName name="_____xp9010">[18]pvc!$E$61</definedName>
    <definedName name="_____xp904">[18]pvc!$E$31</definedName>
    <definedName name="_____xp906">[18]pvc!$E$46</definedName>
    <definedName name="____A5">#REF!</definedName>
    <definedName name="____bla1">[1]leads!$H$7</definedName>
    <definedName name="____BSG100">#REF!</definedName>
    <definedName name="____BSG150">#REF!</definedName>
    <definedName name="____BSG5">#REF!</definedName>
    <definedName name="____BSG75">#REF!</definedName>
    <definedName name="____BTC1">#REF!</definedName>
    <definedName name="____BTC10">#REF!</definedName>
    <definedName name="____BTC11">#REF!</definedName>
    <definedName name="____BTC12">#REF!</definedName>
    <definedName name="____BTC13">#REF!</definedName>
    <definedName name="____BTC14">#REF!</definedName>
    <definedName name="____BTC15">#REF!</definedName>
    <definedName name="____BTC16">#REF!</definedName>
    <definedName name="____BTC17">#REF!</definedName>
    <definedName name="____BTC18">#REF!</definedName>
    <definedName name="____BTC19">#REF!</definedName>
    <definedName name="____BTC2">#REF!</definedName>
    <definedName name="____BTC20">#REF!</definedName>
    <definedName name="____BTC21">#REF!</definedName>
    <definedName name="____BTC22">#REF!</definedName>
    <definedName name="____BTC23">#REF!</definedName>
    <definedName name="____BTC24">#REF!</definedName>
    <definedName name="____BTC3">#REF!</definedName>
    <definedName name="____BTC4">#REF!</definedName>
    <definedName name="____BTC5">#REF!</definedName>
    <definedName name="____BTC6">#REF!</definedName>
    <definedName name="____BTC7">#REF!</definedName>
    <definedName name="____BTC8">#REF!</definedName>
    <definedName name="____BTC9">#REF!</definedName>
    <definedName name="____BTR1">#REF!</definedName>
    <definedName name="____BTR10">#REF!</definedName>
    <definedName name="____BTR11">#REF!</definedName>
    <definedName name="____BTR12">#REF!</definedName>
    <definedName name="____BTR13">#REF!</definedName>
    <definedName name="____BTR14">#REF!</definedName>
    <definedName name="____BTR15">#REF!</definedName>
    <definedName name="____BTR16">#REF!</definedName>
    <definedName name="____BTR17">#REF!</definedName>
    <definedName name="____BTR18">#REF!</definedName>
    <definedName name="____BTR19">#REF!</definedName>
    <definedName name="____BTR2">#REF!</definedName>
    <definedName name="____BTR20">#REF!</definedName>
    <definedName name="____BTR21">#REF!</definedName>
    <definedName name="____BTR22">#REF!</definedName>
    <definedName name="____BTR23">#REF!</definedName>
    <definedName name="____BTR24">#REF!</definedName>
    <definedName name="____BTR3">#REF!</definedName>
    <definedName name="____BTR4">#REF!</definedName>
    <definedName name="____BTR5">#REF!</definedName>
    <definedName name="____BTR6">#REF!</definedName>
    <definedName name="____BTR7">#REF!</definedName>
    <definedName name="____BTR8">#REF!</definedName>
    <definedName name="____BTR9">#REF!</definedName>
    <definedName name="____BTS1">#REF!</definedName>
    <definedName name="____BTS10">#REF!</definedName>
    <definedName name="____BTS11">#REF!</definedName>
    <definedName name="____BTS12">#REF!</definedName>
    <definedName name="____BTS13">#REF!</definedName>
    <definedName name="____BTS14">#REF!</definedName>
    <definedName name="____BTS15">#REF!</definedName>
    <definedName name="____BTS16">#REF!</definedName>
    <definedName name="____BTS17">#REF!</definedName>
    <definedName name="____BTS18">#REF!</definedName>
    <definedName name="____BTS19">#REF!</definedName>
    <definedName name="____BTS2">#REF!</definedName>
    <definedName name="____BTS20">#REF!</definedName>
    <definedName name="____BTS21">#REF!</definedName>
    <definedName name="____BTS22">#REF!</definedName>
    <definedName name="____BTS23">#REF!</definedName>
    <definedName name="____BTS24">#REF!</definedName>
    <definedName name="____BTS3">#REF!</definedName>
    <definedName name="____BTS4">#REF!</definedName>
    <definedName name="____BTS5">#REF!</definedName>
    <definedName name="____BTS6">#REF!</definedName>
    <definedName name="____BTS7">#REF!</definedName>
    <definedName name="____BTS8">#REF!</definedName>
    <definedName name="____BTS9">#REF!</definedName>
    <definedName name="____can430">40.73</definedName>
    <definedName name="____can435">43.3</definedName>
    <definedName name="____CCW1">[9]DATA!$H$67</definedName>
    <definedName name="____CCW2">[9]DATA!$H$97</definedName>
    <definedName name="____cur1">[2]r!$F$30</definedName>
    <definedName name="____er1">#REF!</definedName>
    <definedName name="____fan48">#REF!</definedName>
    <definedName name="____GBS11">#REF!</definedName>
    <definedName name="____GBS110">#REF!</definedName>
    <definedName name="____GBS111">#REF!</definedName>
    <definedName name="____GBS112">#REF!</definedName>
    <definedName name="____GBS113">#REF!</definedName>
    <definedName name="____GBS114">#REF!</definedName>
    <definedName name="____GBS115">#REF!</definedName>
    <definedName name="____GBS116">#REF!</definedName>
    <definedName name="____GBS117">#REF!</definedName>
    <definedName name="____GBS118">#REF!</definedName>
    <definedName name="____GBS119">#REF!</definedName>
    <definedName name="____GBS12">#REF!</definedName>
    <definedName name="____GBS120">#REF!</definedName>
    <definedName name="____GBS121">#REF!</definedName>
    <definedName name="____GBS122">#REF!</definedName>
    <definedName name="____GBS123">#REF!</definedName>
    <definedName name="____GBS124">#REF!</definedName>
    <definedName name="____GBS13">#REF!</definedName>
    <definedName name="____GBS14">#REF!</definedName>
    <definedName name="____GBS15">#REF!</definedName>
    <definedName name="____GBS16">#REF!</definedName>
    <definedName name="____GBS17">#REF!</definedName>
    <definedName name="____GBS18">#REF!</definedName>
    <definedName name="____GBS19">#REF!</definedName>
    <definedName name="____GBS21">#REF!</definedName>
    <definedName name="____GBS210">#REF!</definedName>
    <definedName name="____GBS211">#REF!</definedName>
    <definedName name="____GBS212">#REF!</definedName>
    <definedName name="____GBS213">#REF!</definedName>
    <definedName name="____GBS214">#REF!</definedName>
    <definedName name="____GBS215">#REF!</definedName>
    <definedName name="____GBS216">#REF!</definedName>
    <definedName name="____GBS217">#REF!</definedName>
    <definedName name="____GBS218">#REF!</definedName>
    <definedName name="____GBS219">#REF!</definedName>
    <definedName name="____GBS22">#REF!</definedName>
    <definedName name="____GBS220">#REF!</definedName>
    <definedName name="____GBS221">#REF!</definedName>
    <definedName name="____GBS222">#REF!</definedName>
    <definedName name="____GBS223">#REF!</definedName>
    <definedName name="____GBS224">#REF!</definedName>
    <definedName name="____GBS23">#REF!</definedName>
    <definedName name="____GBS24">#REF!</definedName>
    <definedName name="____GBS25">#REF!</definedName>
    <definedName name="____GBS26">#REF!</definedName>
    <definedName name="____GBS27">#REF!</definedName>
    <definedName name="____GBS28">#REF!</definedName>
    <definedName name="____GBS29">#REF!</definedName>
    <definedName name="____imp1">[10]DATA_PRG!$H$245</definedName>
    <definedName name="____knr2">#REF!</definedName>
    <definedName name="____l1">[3]leads!$A$3:$E$108</definedName>
    <definedName name="____l12">#REF!</definedName>
    <definedName name="____l2">[2]r!$F$29</definedName>
    <definedName name="____l3">#REF!</definedName>
    <definedName name="____l4">[4]Sheet1!$W$2:$Y$103</definedName>
    <definedName name="____l5">#REF!</definedName>
    <definedName name="____l6">[2]r!$F$4</definedName>
    <definedName name="____l7">[5]r!$F$4</definedName>
    <definedName name="____l8">[2]r!$F$2</definedName>
    <definedName name="____l9">[2]r!$F$3</definedName>
    <definedName name="____LJ6">[9]DATA!$H$245</definedName>
    <definedName name="____lj600">#REF!</definedName>
    <definedName name="____lj900">#REF!</definedName>
    <definedName name="____LL3">#REF!</definedName>
    <definedName name="____LSO24">[11]Lead!#REF!</definedName>
    <definedName name="____MA1">#REF!</definedName>
    <definedName name="____MA2">#REF!</definedName>
    <definedName name="____Met22">#REF!</definedName>
    <definedName name="____Met45">#REF!</definedName>
    <definedName name="____MEt55">#REF!</definedName>
    <definedName name="____Met63">#REF!</definedName>
    <definedName name="____MIX124">[21]maya!$A$11:$A$18</definedName>
    <definedName name="____ML21">#REF!</definedName>
    <definedName name="____ML210">#REF!</definedName>
    <definedName name="____ML211">#REF!</definedName>
    <definedName name="____ML212">#REF!</definedName>
    <definedName name="____ML213">#REF!</definedName>
    <definedName name="____ML214">#REF!</definedName>
    <definedName name="____ML215">#REF!</definedName>
    <definedName name="____ML216">#REF!</definedName>
    <definedName name="____ML217">#REF!</definedName>
    <definedName name="____ML218">#REF!</definedName>
    <definedName name="____ML219">#REF!</definedName>
    <definedName name="____ML22">#REF!</definedName>
    <definedName name="____ML220">#REF!</definedName>
    <definedName name="____ML221">#REF!</definedName>
    <definedName name="____ML222">#REF!</definedName>
    <definedName name="____ML223">#REF!</definedName>
    <definedName name="____ML224">#REF!</definedName>
    <definedName name="____ML23">#REF!</definedName>
    <definedName name="____ML24">#REF!</definedName>
    <definedName name="____ML25">#REF!</definedName>
    <definedName name="____ML26">#REF!</definedName>
    <definedName name="____ML27">#REF!</definedName>
    <definedName name="____ML28">#REF!</definedName>
    <definedName name="____ML29">#REF!</definedName>
    <definedName name="____ML31">#REF!</definedName>
    <definedName name="____ML310">#REF!</definedName>
    <definedName name="____ML311">#REF!</definedName>
    <definedName name="____ML312">#REF!</definedName>
    <definedName name="____ML313">#REF!</definedName>
    <definedName name="____ML314">#REF!</definedName>
    <definedName name="____ML315">#REF!</definedName>
    <definedName name="____ML316">#REF!</definedName>
    <definedName name="____ML317">#REF!</definedName>
    <definedName name="____ML318">#REF!</definedName>
    <definedName name="____ML319">#REF!</definedName>
    <definedName name="____ML32">#REF!</definedName>
    <definedName name="____ML320">#REF!</definedName>
    <definedName name="____ML321">#REF!</definedName>
    <definedName name="____ML322">#REF!</definedName>
    <definedName name="____ML323">#REF!</definedName>
    <definedName name="____ML324">#REF!</definedName>
    <definedName name="____ML33">#REF!</definedName>
    <definedName name="____ML34">#REF!</definedName>
    <definedName name="____ML35">#REF!</definedName>
    <definedName name="____ML36">#REF!</definedName>
    <definedName name="____ML37">#REF!</definedName>
    <definedName name="____ML38">#REF!</definedName>
    <definedName name="____ML39">#REF!</definedName>
    <definedName name="____ML7">#REF!</definedName>
    <definedName name="____ML8">#REF!</definedName>
    <definedName name="____ML9">#REF!</definedName>
    <definedName name="____mm1">[6]r!$F$4</definedName>
    <definedName name="____mm1000">#REF!</definedName>
    <definedName name="____mm11">[2]r!$F$4</definedName>
    <definedName name="____mm111">[5]r!$F$4</definedName>
    <definedName name="____mm600">#REF!</definedName>
    <definedName name="____mm800">#REF!</definedName>
    <definedName name="____PC1">#REF!</definedName>
    <definedName name="____PC10">#REF!</definedName>
    <definedName name="____PC11">#REF!</definedName>
    <definedName name="____PC12">#REF!</definedName>
    <definedName name="____PC13">#REF!</definedName>
    <definedName name="____PC14">#REF!</definedName>
    <definedName name="____PC15">#REF!</definedName>
    <definedName name="____PC16">#REF!</definedName>
    <definedName name="____PC17">#REF!</definedName>
    <definedName name="____PC18">#REF!</definedName>
    <definedName name="____PC19">#REF!</definedName>
    <definedName name="____pc2">#REF!</definedName>
    <definedName name="____PC20">#REF!</definedName>
    <definedName name="____PC21">#REF!</definedName>
    <definedName name="____PC22">#REF!</definedName>
    <definedName name="____PC23">#REF!</definedName>
    <definedName name="____PC24">#REF!</definedName>
    <definedName name="____PC3">#REF!</definedName>
    <definedName name="____PC4">#REF!</definedName>
    <definedName name="____PC5">#REF!</definedName>
    <definedName name="____PC6">#REF!</definedName>
    <definedName name="____pc600">#REF!</definedName>
    <definedName name="____PC7">#REF!</definedName>
    <definedName name="____PC8">#REF!</definedName>
    <definedName name="____PC9">#REF!</definedName>
    <definedName name="____pc900">#REF!</definedName>
    <definedName name="____pla4">[12]DATA_PRG!$H$269</definedName>
    <definedName name="____pv2">#REF!</definedName>
    <definedName name="____RCC115">[22]Spec!$B$10</definedName>
    <definedName name="____RCC12">[22]Spec!#REF!</definedName>
    <definedName name="____RCC124">#REF!</definedName>
    <definedName name="____RCC2">[23]Spec!$B$35</definedName>
    <definedName name="____rr3">[7]v!$A$2:$E$51</definedName>
    <definedName name="____rrr1">[7]r!$B$1:$I$145</definedName>
    <definedName name="____SP10">[13]Sheet1!$C$18</definedName>
    <definedName name="____SP16">[13]Sheet1!$C$24</definedName>
    <definedName name="____SP7">[13]Sheet1!$C$15</definedName>
    <definedName name="____ss12">[8]rdamdata!$J$8</definedName>
    <definedName name="____ss20">[8]rdamdata!$J$7</definedName>
    <definedName name="____ss40">[8]rdamdata!$J$6</definedName>
    <definedName name="____var1">#REF!</definedName>
    <definedName name="____var4">#REF!</definedName>
    <definedName name="____vat1">#REF!</definedName>
    <definedName name="____xh2256">[18]HDPE!$L$30</definedName>
    <definedName name="____xh2506">[18]HDPE!$M$30</definedName>
    <definedName name="____xh2806">[18]HDPE!$N$30</definedName>
    <definedName name="____xh3156">[18]HDPE!$O$30</definedName>
    <definedName name="____xh634">[18]HDPE!$C$16</definedName>
    <definedName name="____xk7100">[18]DI!$C$37</definedName>
    <definedName name="____xk7150">[18]DI!$D$37</definedName>
    <definedName name="____xk7250">[18]DI!$F$37</definedName>
    <definedName name="____xk7300">[18]DI!$G$37</definedName>
    <definedName name="____xp11010">[18]pvc!$F$61</definedName>
    <definedName name="____xp1104">[18]pvc!$F$31</definedName>
    <definedName name="____xp1106">[18]pvc!$F$46</definedName>
    <definedName name="____xp1254">[18]pvc!$G$31</definedName>
    <definedName name="____xp1256">[18]pvc!$G$46</definedName>
    <definedName name="____xp14010">[18]pvc!$H$61</definedName>
    <definedName name="____xp1404">[18]pvc!$H$31</definedName>
    <definedName name="____xp1406">[18]pvc!$H$46</definedName>
    <definedName name="____xp1604">[18]pvc!$I$31</definedName>
    <definedName name="____xp1606">[18]pvc!$I$46</definedName>
    <definedName name="____xp1804">[18]pvc!$J$31</definedName>
    <definedName name="____xp1806">[18]pvc!$J$46</definedName>
    <definedName name="____xp2006">[18]pvc!$K$46</definedName>
    <definedName name="____xp6310">[18]pvc!$C$61</definedName>
    <definedName name="____xp636">[18]pvc!$C$46</definedName>
    <definedName name="____xp7510">[18]pvc!$D$61</definedName>
    <definedName name="____xp754">[18]pvc!$D$31</definedName>
    <definedName name="____xp756">[18]pvc!$D$46</definedName>
    <definedName name="____xp9010">[18]pvc!$E$61</definedName>
    <definedName name="____xp904">[18]pvc!$E$31</definedName>
    <definedName name="____xp906">[18]pvc!$E$46</definedName>
    <definedName name="___bla1">[1]leads!$H$7</definedName>
    <definedName name="___BSG100">#REF!</definedName>
    <definedName name="___BSG150">#REF!</definedName>
    <definedName name="___BSG5">#REF!</definedName>
    <definedName name="___BSG75">#REF!</definedName>
    <definedName name="___BTC1">#REF!</definedName>
    <definedName name="___BTC10">#REF!</definedName>
    <definedName name="___BTC11">#REF!</definedName>
    <definedName name="___BTC12">#REF!</definedName>
    <definedName name="___BTC13">#REF!</definedName>
    <definedName name="___BTC14">#REF!</definedName>
    <definedName name="___BTC15">#REF!</definedName>
    <definedName name="___BTC16">#REF!</definedName>
    <definedName name="___BTC17">#REF!</definedName>
    <definedName name="___BTC18">#REF!</definedName>
    <definedName name="___BTC19">#REF!</definedName>
    <definedName name="___BTC2">#REF!</definedName>
    <definedName name="___BTC20">#REF!</definedName>
    <definedName name="___BTC21">#REF!</definedName>
    <definedName name="___BTC22">#REF!</definedName>
    <definedName name="___BTC23">#REF!</definedName>
    <definedName name="___BTC24">#REF!</definedName>
    <definedName name="___BTC3">#REF!</definedName>
    <definedName name="___BTC4">#REF!</definedName>
    <definedName name="___BTC5">#REF!</definedName>
    <definedName name="___BTC6">#REF!</definedName>
    <definedName name="___BTC7">#REF!</definedName>
    <definedName name="___BTC8">#REF!</definedName>
    <definedName name="___BTC9">#REF!</definedName>
    <definedName name="___BTR1">#REF!</definedName>
    <definedName name="___BTR10">#REF!</definedName>
    <definedName name="___BTR11">#REF!</definedName>
    <definedName name="___BTR12">#REF!</definedName>
    <definedName name="___BTR13">#REF!</definedName>
    <definedName name="___BTR14">#REF!</definedName>
    <definedName name="___BTR15">#REF!</definedName>
    <definedName name="___BTR16">#REF!</definedName>
    <definedName name="___BTR17">#REF!</definedName>
    <definedName name="___BTR18">#REF!</definedName>
    <definedName name="___BTR19">#REF!</definedName>
    <definedName name="___BTR2">#REF!</definedName>
    <definedName name="___BTR20">#REF!</definedName>
    <definedName name="___BTR21">#REF!</definedName>
    <definedName name="___BTR22">#REF!</definedName>
    <definedName name="___BTR23">#REF!</definedName>
    <definedName name="___BTR24">#REF!</definedName>
    <definedName name="___BTR3">#REF!</definedName>
    <definedName name="___BTR4">#REF!</definedName>
    <definedName name="___BTR5">#REF!</definedName>
    <definedName name="___BTR6">#REF!</definedName>
    <definedName name="___BTR7">#REF!</definedName>
    <definedName name="___BTR8">#REF!</definedName>
    <definedName name="___BTR9">#REF!</definedName>
    <definedName name="___BTS1">#REF!</definedName>
    <definedName name="___BTS10">#REF!</definedName>
    <definedName name="___BTS11">#REF!</definedName>
    <definedName name="___BTS12">#REF!</definedName>
    <definedName name="___BTS13">#REF!</definedName>
    <definedName name="___BTS14">#REF!</definedName>
    <definedName name="___BTS15">#REF!</definedName>
    <definedName name="___BTS16">#REF!</definedName>
    <definedName name="___BTS17">#REF!</definedName>
    <definedName name="___BTS18">#REF!</definedName>
    <definedName name="___BTS19">#REF!</definedName>
    <definedName name="___BTS2">#REF!</definedName>
    <definedName name="___BTS20">#REF!</definedName>
    <definedName name="___BTS21">#REF!</definedName>
    <definedName name="___BTS22">#REF!</definedName>
    <definedName name="___BTS23">#REF!</definedName>
    <definedName name="___BTS24">#REF!</definedName>
    <definedName name="___BTS3">#REF!</definedName>
    <definedName name="___BTS4">#REF!</definedName>
    <definedName name="___BTS5">#REF!</definedName>
    <definedName name="___BTS6">#REF!</definedName>
    <definedName name="___BTS7">#REF!</definedName>
    <definedName name="___BTS8">#REF!</definedName>
    <definedName name="___BTS9">#REF!</definedName>
    <definedName name="___can430">40.73</definedName>
    <definedName name="___can435">43.3</definedName>
    <definedName name="___CCW1">[9]DATA!$H$67</definedName>
    <definedName name="___CCW2">[9]DATA!$H$97</definedName>
    <definedName name="___cur1">[2]r!$F$30</definedName>
    <definedName name="___er1">#REF!</definedName>
    <definedName name="___fan48">#REF!</definedName>
    <definedName name="___GBS11">#REF!</definedName>
    <definedName name="___GBS110">#REF!</definedName>
    <definedName name="___GBS111">#REF!</definedName>
    <definedName name="___GBS112">#REF!</definedName>
    <definedName name="___GBS113">#REF!</definedName>
    <definedName name="___GBS114">#REF!</definedName>
    <definedName name="___GBS115">#REF!</definedName>
    <definedName name="___GBS116">#REF!</definedName>
    <definedName name="___GBS117">#REF!</definedName>
    <definedName name="___GBS118">#REF!</definedName>
    <definedName name="___GBS119">#REF!</definedName>
    <definedName name="___GBS12">#REF!</definedName>
    <definedName name="___GBS120">#REF!</definedName>
    <definedName name="___GBS121">#REF!</definedName>
    <definedName name="___GBS122">#REF!</definedName>
    <definedName name="___GBS123">#REF!</definedName>
    <definedName name="___GBS124">#REF!</definedName>
    <definedName name="___GBS13">#REF!</definedName>
    <definedName name="___GBS14">#REF!</definedName>
    <definedName name="___GBS15">#REF!</definedName>
    <definedName name="___GBS16">#REF!</definedName>
    <definedName name="___GBS17">#REF!</definedName>
    <definedName name="___GBS18">#REF!</definedName>
    <definedName name="___GBS19">#REF!</definedName>
    <definedName name="___GBS21">#REF!</definedName>
    <definedName name="___GBS210">#REF!</definedName>
    <definedName name="___GBS211">#REF!</definedName>
    <definedName name="___GBS212">#REF!</definedName>
    <definedName name="___GBS213">#REF!</definedName>
    <definedName name="___GBS214">#REF!</definedName>
    <definedName name="___GBS215">#REF!</definedName>
    <definedName name="___GBS216">#REF!</definedName>
    <definedName name="___GBS217">#REF!</definedName>
    <definedName name="___GBS218">#REF!</definedName>
    <definedName name="___GBS219">#REF!</definedName>
    <definedName name="___GBS22">#REF!</definedName>
    <definedName name="___GBS220">#REF!</definedName>
    <definedName name="___GBS221">#REF!</definedName>
    <definedName name="___GBS222">#REF!</definedName>
    <definedName name="___GBS223">#REF!</definedName>
    <definedName name="___GBS224">#REF!</definedName>
    <definedName name="___GBS23">#REF!</definedName>
    <definedName name="___GBS24">#REF!</definedName>
    <definedName name="___GBS25">#REF!</definedName>
    <definedName name="___GBS26">#REF!</definedName>
    <definedName name="___GBS27">#REF!</definedName>
    <definedName name="___GBS28">#REF!</definedName>
    <definedName name="___GBS29">#REF!</definedName>
    <definedName name="___imp1">[10]DATA_PRG!$H$245</definedName>
    <definedName name="___knr2">#REF!</definedName>
    <definedName name="___l1">[3]leads!$A$3:$E$108</definedName>
    <definedName name="___l12">#REF!</definedName>
    <definedName name="___l2">[2]r!$F$29</definedName>
    <definedName name="___l3">#REF!</definedName>
    <definedName name="___l4">[4]Sheet1!$W$2:$Y$103</definedName>
    <definedName name="___l5">#REF!</definedName>
    <definedName name="___l6">[2]r!$F$4</definedName>
    <definedName name="___l7">[5]r!$F$4</definedName>
    <definedName name="___l8">[2]r!$F$2</definedName>
    <definedName name="___l9">[2]r!$F$3</definedName>
    <definedName name="___LJ6">[9]DATA!$H$245</definedName>
    <definedName name="___lj600">#REF!</definedName>
    <definedName name="___lj900">#REF!</definedName>
    <definedName name="___LL3">#REF!</definedName>
    <definedName name="___LSO24">[11]Lead!#REF!</definedName>
    <definedName name="___MA1">#REF!</definedName>
    <definedName name="___ma2">'[24]C-data'!$F$7</definedName>
    <definedName name="___Met22">#REF!</definedName>
    <definedName name="___Met45">#REF!</definedName>
    <definedName name="___MEt55">#REF!</definedName>
    <definedName name="___Met63">#REF!</definedName>
    <definedName name="___MIX124">[21]maya!$A$11:$A$18</definedName>
    <definedName name="___ML21">#REF!</definedName>
    <definedName name="___ML210">#REF!</definedName>
    <definedName name="___ML211">#REF!</definedName>
    <definedName name="___ML212">#REF!</definedName>
    <definedName name="___ML213">#REF!</definedName>
    <definedName name="___ML214">#REF!</definedName>
    <definedName name="___ML215">#REF!</definedName>
    <definedName name="___ML216">#REF!</definedName>
    <definedName name="___ML217">#REF!</definedName>
    <definedName name="___ML218">#REF!</definedName>
    <definedName name="___ML219">#REF!</definedName>
    <definedName name="___ML22">#REF!</definedName>
    <definedName name="___ML220">#REF!</definedName>
    <definedName name="___ML221">#REF!</definedName>
    <definedName name="___ML222">#REF!</definedName>
    <definedName name="___ML223">#REF!</definedName>
    <definedName name="___ML224">#REF!</definedName>
    <definedName name="___ML23">#REF!</definedName>
    <definedName name="___ML24">#REF!</definedName>
    <definedName name="___ML25">#REF!</definedName>
    <definedName name="___ML26">#REF!</definedName>
    <definedName name="___ML27">#REF!</definedName>
    <definedName name="___ML28">#REF!</definedName>
    <definedName name="___ML29">#REF!</definedName>
    <definedName name="___ML31">#REF!</definedName>
    <definedName name="___ML310">#REF!</definedName>
    <definedName name="___ML311">#REF!</definedName>
    <definedName name="___ML312">#REF!</definedName>
    <definedName name="___ML313">#REF!</definedName>
    <definedName name="___ML314">#REF!</definedName>
    <definedName name="___ML315">#REF!</definedName>
    <definedName name="___ML316">#REF!</definedName>
    <definedName name="___ML317">#REF!</definedName>
    <definedName name="___ML318">#REF!</definedName>
    <definedName name="___ML319">#REF!</definedName>
    <definedName name="___ML32">#REF!</definedName>
    <definedName name="___ML320">#REF!</definedName>
    <definedName name="___ML321">#REF!</definedName>
    <definedName name="___ML322">#REF!</definedName>
    <definedName name="___ML323">#REF!</definedName>
    <definedName name="___ML324">#REF!</definedName>
    <definedName name="___ML33">#REF!</definedName>
    <definedName name="___ML34">#REF!</definedName>
    <definedName name="___ML35">#REF!</definedName>
    <definedName name="___ML36">#REF!</definedName>
    <definedName name="___ML37">#REF!</definedName>
    <definedName name="___ML38">#REF!</definedName>
    <definedName name="___ML39">#REF!</definedName>
    <definedName name="___ML7">#REF!</definedName>
    <definedName name="___ML8">#REF!</definedName>
    <definedName name="___ML9">#REF!</definedName>
    <definedName name="___mm1">[6]r!$F$4</definedName>
    <definedName name="___mm1000">#REF!</definedName>
    <definedName name="___mm11">[2]r!$F$4</definedName>
    <definedName name="___mm111">[5]r!$F$4</definedName>
    <definedName name="___mm600">#REF!</definedName>
    <definedName name="___mm800">#REF!</definedName>
    <definedName name="___PC1">#REF!</definedName>
    <definedName name="___PC10">#REF!</definedName>
    <definedName name="___PC11">#REF!</definedName>
    <definedName name="___PC12">#REF!</definedName>
    <definedName name="___PC13">#REF!</definedName>
    <definedName name="___PC14">#REF!</definedName>
    <definedName name="___PC15">#REF!</definedName>
    <definedName name="___PC16">#REF!</definedName>
    <definedName name="___PC17">#REF!</definedName>
    <definedName name="___PC18">#REF!</definedName>
    <definedName name="___PC19">#REF!</definedName>
    <definedName name="___pc2">#REF!</definedName>
    <definedName name="___PC20">#REF!</definedName>
    <definedName name="___PC21">#REF!</definedName>
    <definedName name="___PC22">#REF!</definedName>
    <definedName name="___PC23">#REF!</definedName>
    <definedName name="___PC24">#REF!</definedName>
    <definedName name="___PC3">#REF!</definedName>
    <definedName name="___PC4">#REF!</definedName>
    <definedName name="___PC5">#REF!</definedName>
    <definedName name="___PC6">#REF!</definedName>
    <definedName name="___pc600">#REF!</definedName>
    <definedName name="___PC7">#REF!</definedName>
    <definedName name="___PC8">#REF!</definedName>
    <definedName name="___PC9">#REF!</definedName>
    <definedName name="___pc900">#REF!</definedName>
    <definedName name="___pl13">[25]DATA!$D$332</definedName>
    <definedName name="___pl15">[25]DATA!$D$146</definedName>
    <definedName name="___pla4">[12]DATA_PRG!$H$269</definedName>
    <definedName name="___pv2">#REF!</definedName>
    <definedName name="___RCC115">[26]Spec!$B$10</definedName>
    <definedName name="___RCC12">[26]Spec!#REF!</definedName>
    <definedName name="___RCC124">#REF!</definedName>
    <definedName name="___RCC2">[27]Spec!$B$35</definedName>
    <definedName name="___rr3">[7]v!$A$2:$E$51</definedName>
    <definedName name="___rrr1">[7]r!$B$1:$I$145</definedName>
    <definedName name="___RT5565">#REF!</definedName>
    <definedName name="___SP10">[13]Sheet1!$C$18</definedName>
    <definedName name="___SP16">[13]Sheet1!$C$24</definedName>
    <definedName name="___SP7">[13]Sheet1!$C$15</definedName>
    <definedName name="___ss12">[8]rdamdata!$J$8</definedName>
    <definedName name="___ss20">[8]rdamdata!$J$7</definedName>
    <definedName name="___ss40">[8]rdamdata!$J$6</definedName>
    <definedName name="___var1">#REF!</definedName>
    <definedName name="___var4">#REF!</definedName>
    <definedName name="___vat1">#REF!</definedName>
    <definedName name="___wmb2">[28]Spec!$B$7</definedName>
    <definedName name="___xh2256">[18]HDPE!$L$30</definedName>
    <definedName name="___xh2506">[18]HDPE!$M$30</definedName>
    <definedName name="___xh2806">[18]HDPE!$N$30</definedName>
    <definedName name="___xh3156">[18]HDPE!$O$30</definedName>
    <definedName name="___xh634">[18]HDPE!$C$16</definedName>
    <definedName name="___xk7100">[18]DI!$C$37</definedName>
    <definedName name="___xk7150">[18]DI!$D$37</definedName>
    <definedName name="___xk7250">[18]DI!$F$37</definedName>
    <definedName name="___xk7300">[18]DI!$G$37</definedName>
    <definedName name="___xlfn.BAHTTEXT" hidden="1">#NAME?</definedName>
    <definedName name="___xlfn.ISFORMULA" hidden="1">#NAME?</definedName>
    <definedName name="___xp11010">[18]pvc!$F$61</definedName>
    <definedName name="___xp1104">[18]pvc!$F$31</definedName>
    <definedName name="___xp1106">[18]pvc!$F$46</definedName>
    <definedName name="___xp1254">[18]pvc!$G$31</definedName>
    <definedName name="___xp1256">[18]pvc!$G$46</definedName>
    <definedName name="___xp14010">[18]pvc!$H$61</definedName>
    <definedName name="___xp1404">[18]pvc!$H$31</definedName>
    <definedName name="___xp1406">[18]pvc!$H$46</definedName>
    <definedName name="___xp1604">[18]pvc!$I$31</definedName>
    <definedName name="___xp1606">[18]pvc!$I$46</definedName>
    <definedName name="___xp1804">[18]pvc!$J$31</definedName>
    <definedName name="___xp1806">[18]pvc!$J$46</definedName>
    <definedName name="___xp2006">[18]pvc!$K$46</definedName>
    <definedName name="___xp6310">[18]pvc!$C$61</definedName>
    <definedName name="___xp636">[18]pvc!$C$46</definedName>
    <definedName name="___xp7510">[18]pvc!$D$61</definedName>
    <definedName name="___xp754">[18]pvc!$D$31</definedName>
    <definedName name="___xp756">[18]pvc!$D$46</definedName>
    <definedName name="___xp9010">[18]pvc!$E$61</definedName>
    <definedName name="___xp904">[18]pvc!$E$31</definedName>
    <definedName name="___xp906">[18]pvc!$E$46</definedName>
    <definedName name="__atw2">'[24]C-data'!$F$92</definedName>
    <definedName name="__AUX1">#REF!</definedName>
    <definedName name="__AUX111">[29]bom!$R$2</definedName>
    <definedName name="__aux2">#REF!</definedName>
    <definedName name="__AUX3">#REF!</definedName>
    <definedName name="__bla1">[1]leads!$H$7</definedName>
    <definedName name="__BSG100">#REF!</definedName>
    <definedName name="__BSG150">#REF!</definedName>
    <definedName name="__BSG5">#REF!</definedName>
    <definedName name="__BSG75">#REF!</definedName>
    <definedName name="__BTC1">#REF!</definedName>
    <definedName name="__BTC10">#REF!</definedName>
    <definedName name="__BTC11">#REF!</definedName>
    <definedName name="__BTC12">#REF!</definedName>
    <definedName name="__BTC13">#REF!</definedName>
    <definedName name="__BTC14">#REF!</definedName>
    <definedName name="__BTC15">#REF!</definedName>
    <definedName name="__BTC16">#REF!</definedName>
    <definedName name="__BTC17">#REF!</definedName>
    <definedName name="__BTC18">#REF!</definedName>
    <definedName name="__BTC19">#REF!</definedName>
    <definedName name="__BTC2">#REF!</definedName>
    <definedName name="__BTC20">#REF!</definedName>
    <definedName name="__BTC21">#REF!</definedName>
    <definedName name="__BTC22">#REF!</definedName>
    <definedName name="__BTC23">#REF!</definedName>
    <definedName name="__BTC24">#REF!</definedName>
    <definedName name="__BTC3">#REF!</definedName>
    <definedName name="__BTC4">#REF!</definedName>
    <definedName name="__BTC5">#REF!</definedName>
    <definedName name="__BTC6">#REF!</definedName>
    <definedName name="__BTC7">#REF!</definedName>
    <definedName name="__BTC8">#REF!</definedName>
    <definedName name="__BTC9">#REF!</definedName>
    <definedName name="__BTR1">#REF!</definedName>
    <definedName name="__BTR10">#REF!</definedName>
    <definedName name="__BTR11">#REF!</definedName>
    <definedName name="__BTR12">#REF!</definedName>
    <definedName name="__BTR13">#REF!</definedName>
    <definedName name="__BTR14">#REF!</definedName>
    <definedName name="__BTR15">#REF!</definedName>
    <definedName name="__BTR16">#REF!</definedName>
    <definedName name="__BTR17">#REF!</definedName>
    <definedName name="__BTR18">#REF!</definedName>
    <definedName name="__BTR19">#REF!</definedName>
    <definedName name="__BTR2">#REF!</definedName>
    <definedName name="__BTR20">#REF!</definedName>
    <definedName name="__BTR21">#REF!</definedName>
    <definedName name="__BTR22">#REF!</definedName>
    <definedName name="__BTR23">#REF!</definedName>
    <definedName name="__BTR24">#REF!</definedName>
    <definedName name="__BTR3">#REF!</definedName>
    <definedName name="__BTR4">#REF!</definedName>
    <definedName name="__BTR5">#REF!</definedName>
    <definedName name="__BTR6">#REF!</definedName>
    <definedName name="__BTR7">#REF!</definedName>
    <definedName name="__BTR8">#REF!</definedName>
    <definedName name="__BTR9">#REF!</definedName>
    <definedName name="__BTS1">#REF!</definedName>
    <definedName name="__BTS10">#REF!</definedName>
    <definedName name="__BTS11">#REF!</definedName>
    <definedName name="__BTS12">#REF!</definedName>
    <definedName name="__BTS13">#REF!</definedName>
    <definedName name="__BTS14">#REF!</definedName>
    <definedName name="__BTS15">#REF!</definedName>
    <definedName name="__BTS16">#REF!</definedName>
    <definedName name="__BTS17">#REF!</definedName>
    <definedName name="__BTS18">#REF!</definedName>
    <definedName name="__BTS19">#REF!</definedName>
    <definedName name="__BTS2">#REF!</definedName>
    <definedName name="__BTS20">#REF!</definedName>
    <definedName name="__BTS21">#REF!</definedName>
    <definedName name="__BTS22">#REF!</definedName>
    <definedName name="__BTS23">#REF!</definedName>
    <definedName name="__BTS24">#REF!</definedName>
    <definedName name="__BTS3">#REF!</definedName>
    <definedName name="__BTS4">#REF!</definedName>
    <definedName name="__BTS5">#REF!</definedName>
    <definedName name="__BTS6">#REF!</definedName>
    <definedName name="__BTS7">#REF!</definedName>
    <definedName name="__BTS8">#REF!</definedName>
    <definedName name="__BTS9">#REF!</definedName>
    <definedName name="__can430">40.73</definedName>
    <definedName name="__can435">43.3</definedName>
    <definedName name="__CCW1">[14]DATA!$H$67</definedName>
    <definedName name="__CCW2">[14]DATA!$H$97</definedName>
    <definedName name="__cur1">[2]r!$F$30</definedName>
    <definedName name="__er1">#REF!</definedName>
    <definedName name="__fan48">#REF!</definedName>
    <definedName name="__GBS11">#REF!</definedName>
    <definedName name="__GBS110">#REF!</definedName>
    <definedName name="__GBS111">#REF!</definedName>
    <definedName name="__GBS112">#REF!</definedName>
    <definedName name="__GBS113">#REF!</definedName>
    <definedName name="__GBS114">#REF!</definedName>
    <definedName name="__GBS115">#REF!</definedName>
    <definedName name="__GBS116">#REF!</definedName>
    <definedName name="__GBS117">#REF!</definedName>
    <definedName name="__GBS118">#REF!</definedName>
    <definedName name="__GBS119">#REF!</definedName>
    <definedName name="__GBS12">#REF!</definedName>
    <definedName name="__GBS120">#REF!</definedName>
    <definedName name="__GBS121">#REF!</definedName>
    <definedName name="__GBS122">#REF!</definedName>
    <definedName name="__GBS123">#REF!</definedName>
    <definedName name="__GBS124">#REF!</definedName>
    <definedName name="__GBS13">#REF!</definedName>
    <definedName name="__GBS14">#REF!</definedName>
    <definedName name="__GBS15">#REF!</definedName>
    <definedName name="__GBS16">#REF!</definedName>
    <definedName name="__GBS17">#REF!</definedName>
    <definedName name="__GBS18">#REF!</definedName>
    <definedName name="__GBS19">#REF!</definedName>
    <definedName name="__GBS21">#REF!</definedName>
    <definedName name="__GBS210">#REF!</definedName>
    <definedName name="__GBS211">#REF!</definedName>
    <definedName name="__GBS212">#REF!</definedName>
    <definedName name="__GBS213">#REF!</definedName>
    <definedName name="__GBS214">#REF!</definedName>
    <definedName name="__GBS215">#REF!</definedName>
    <definedName name="__GBS216">#REF!</definedName>
    <definedName name="__GBS217">#REF!</definedName>
    <definedName name="__GBS218">#REF!</definedName>
    <definedName name="__GBS219">#REF!</definedName>
    <definedName name="__GBS22">#REF!</definedName>
    <definedName name="__GBS220">#REF!</definedName>
    <definedName name="__GBS221">#REF!</definedName>
    <definedName name="__GBS222">#REF!</definedName>
    <definedName name="__GBS223">#REF!</definedName>
    <definedName name="__GBS224">#REF!</definedName>
    <definedName name="__GBS23">#REF!</definedName>
    <definedName name="__GBS24">#REF!</definedName>
    <definedName name="__GBS25">#REF!</definedName>
    <definedName name="__GBS26">#REF!</definedName>
    <definedName name="__GBS27">#REF!</definedName>
    <definedName name="__GBS28">#REF!</definedName>
    <definedName name="__GBS29">#REF!</definedName>
    <definedName name="__gus1">#REF!</definedName>
    <definedName name="__hpm1">#REF!</definedName>
    <definedName name="__imp1">[10]DATA_PRG!$H$245</definedName>
    <definedName name="__knr2">#REF!</definedName>
    <definedName name="__l1">[3]leads!$A$3:$E$108</definedName>
    <definedName name="__l12">#REF!</definedName>
    <definedName name="__l2">[2]r!$F$29</definedName>
    <definedName name="__l3">#REF!</definedName>
    <definedName name="__l4">[4]Sheet1!$W$2:$Y$103</definedName>
    <definedName name="__l5">#REF!</definedName>
    <definedName name="__l6">[2]r!$F$4</definedName>
    <definedName name="__l7">[5]r!$F$4</definedName>
    <definedName name="__l8">[2]r!$F$2</definedName>
    <definedName name="__l9">[2]r!$F$3</definedName>
    <definedName name="__lcn1">#REF!</definedName>
    <definedName name="__LJ6">[14]DATA!$H$245</definedName>
    <definedName name="__lj600">#REF!</definedName>
    <definedName name="__lj900">#REF!</definedName>
    <definedName name="__LL3">#REF!</definedName>
    <definedName name="__lm1">#REF!</definedName>
    <definedName name="__LSO24">[11]Lead!#REF!</definedName>
    <definedName name="__ma1">'[24]C-data'!$F$6</definedName>
    <definedName name="__ma2">#REF!</definedName>
    <definedName name="__me12">'[17]Lead statement'!#REF!</definedName>
    <definedName name="__Met22">#REF!</definedName>
    <definedName name="__Met45">#REF!</definedName>
    <definedName name="__MEt55">#REF!</definedName>
    <definedName name="__Met63">#REF!</definedName>
    <definedName name="__MIX124">[21]maya!$A$11:$A$18</definedName>
    <definedName name="__ML21">#REF!</definedName>
    <definedName name="__ML210">#REF!</definedName>
    <definedName name="__ML211">#REF!</definedName>
    <definedName name="__ML212">#REF!</definedName>
    <definedName name="__ML213">#REF!</definedName>
    <definedName name="__ML214">#REF!</definedName>
    <definedName name="__ML215">#REF!</definedName>
    <definedName name="__ML216">#REF!</definedName>
    <definedName name="__ML217">#REF!</definedName>
    <definedName name="__ML218">#REF!</definedName>
    <definedName name="__ML219">#REF!</definedName>
    <definedName name="__ML22">#REF!</definedName>
    <definedName name="__ML220">#REF!</definedName>
    <definedName name="__ML221">#REF!</definedName>
    <definedName name="__ML222">#REF!</definedName>
    <definedName name="__ML223">#REF!</definedName>
    <definedName name="__ML224">#REF!</definedName>
    <definedName name="__ML23">#REF!</definedName>
    <definedName name="__ML24">#REF!</definedName>
    <definedName name="__ML25">#REF!</definedName>
    <definedName name="__ML26">#REF!</definedName>
    <definedName name="__ML27">#REF!</definedName>
    <definedName name="__ML28">#REF!</definedName>
    <definedName name="__ML29">#REF!</definedName>
    <definedName name="__ML31">#REF!</definedName>
    <definedName name="__ML310">#REF!</definedName>
    <definedName name="__ML311">#REF!</definedName>
    <definedName name="__ML312">#REF!</definedName>
    <definedName name="__ML313">#REF!</definedName>
    <definedName name="__ML314">#REF!</definedName>
    <definedName name="__ML315">#REF!</definedName>
    <definedName name="__ML316">#REF!</definedName>
    <definedName name="__ML317">#REF!</definedName>
    <definedName name="__ML318">#REF!</definedName>
    <definedName name="__ML319">#REF!</definedName>
    <definedName name="__ML32">#REF!</definedName>
    <definedName name="__ML320">#REF!</definedName>
    <definedName name="__ML321">#REF!</definedName>
    <definedName name="__ML322">#REF!</definedName>
    <definedName name="__ML323">#REF!</definedName>
    <definedName name="__ML324">#REF!</definedName>
    <definedName name="__ML33">#REF!</definedName>
    <definedName name="__ML34">#REF!</definedName>
    <definedName name="__ML35">#REF!</definedName>
    <definedName name="__ML36">#REF!</definedName>
    <definedName name="__ML37">#REF!</definedName>
    <definedName name="__ML38">#REF!</definedName>
    <definedName name="__ML39">#REF!</definedName>
    <definedName name="__ML7">#REF!</definedName>
    <definedName name="__ML8">#REF!</definedName>
    <definedName name="__ML9">#REF!</definedName>
    <definedName name="__mm1">[6]r!$F$4</definedName>
    <definedName name="__mm1000">#REF!</definedName>
    <definedName name="__mm11">[2]r!$F$4</definedName>
    <definedName name="__mm111">[5]r!$F$4</definedName>
    <definedName name="__mm600">#REF!</definedName>
    <definedName name="__mm800">#REF!</definedName>
    <definedName name="__MS6">[30]MRATES!$T$17</definedName>
    <definedName name="__OH1">[30]MRATES!$T$26</definedName>
    <definedName name="__Opc20">[31]Spec!$D$22</definedName>
    <definedName name="__PC1">#REF!</definedName>
    <definedName name="__PC10">#REF!</definedName>
    <definedName name="__PC11">#REF!</definedName>
    <definedName name="__PC12">#REF!</definedName>
    <definedName name="__PC13">#REF!</definedName>
    <definedName name="__PC14">#REF!</definedName>
    <definedName name="__PC15">#REF!</definedName>
    <definedName name="__PC16">#REF!</definedName>
    <definedName name="__PC17">#REF!</definedName>
    <definedName name="__PC18">#REF!</definedName>
    <definedName name="__PC19">#REF!</definedName>
    <definedName name="__pc2">#REF!</definedName>
    <definedName name="__PC20">#REF!</definedName>
    <definedName name="__PC21">#REF!</definedName>
    <definedName name="__PC22">#REF!</definedName>
    <definedName name="__PC23">#REF!</definedName>
    <definedName name="__PC24">#REF!</definedName>
    <definedName name="__PC3">#REF!</definedName>
    <definedName name="__PC4">#REF!</definedName>
    <definedName name="__PC5">#REF!</definedName>
    <definedName name="__PC6">#REF!</definedName>
    <definedName name="__pc600">#REF!</definedName>
    <definedName name="__PC7">#REF!</definedName>
    <definedName name="__PC8">#REF!</definedName>
    <definedName name="__PC9">#REF!</definedName>
    <definedName name="__pc900">#REF!</definedName>
    <definedName name="__pl13">[25]DATA!$D$332</definedName>
    <definedName name="__pl15">[25]DATA!$D$146</definedName>
    <definedName name="__pla4">[12]DATA_PRG!$H$269</definedName>
    <definedName name="__pv2">#REF!</definedName>
    <definedName name="__RCC115">[26]Spec!$B$10</definedName>
    <definedName name="__RCC12">[26]Spec!#REF!</definedName>
    <definedName name="__RCC124">#REF!</definedName>
    <definedName name="__RCC2">[32]Spec!$B$35</definedName>
    <definedName name="__rr3">[7]v!$A$2:$E$51</definedName>
    <definedName name="__rrr1">[7]r!$B$1:$I$145</definedName>
    <definedName name="__RT5565">#REF!</definedName>
    <definedName name="__SP10">[13]Sheet1!$C$18</definedName>
    <definedName name="__SP16">[13]Sheet1!$C$24</definedName>
    <definedName name="__SP7">[13]Sheet1!$C$15</definedName>
    <definedName name="__ss12">[8]rdamdata!$J$8</definedName>
    <definedName name="__ss20">[8]rdamdata!$J$7</definedName>
    <definedName name="__ss40">[8]rdamdata!$J$6</definedName>
    <definedName name="__sw1">#REF!</definedName>
    <definedName name="__tw2">'[24]C-data'!$F$90</definedName>
    <definedName name="__us1">#REF!</definedName>
    <definedName name="__var1">#REF!</definedName>
    <definedName name="__var4">#REF!</definedName>
    <definedName name="__vat1">#REF!</definedName>
    <definedName name="__wmb2">[28]Spec!$B$7</definedName>
    <definedName name="__xh2256">[18]HDPE!$L$30</definedName>
    <definedName name="__xh2506">[18]HDPE!$M$30</definedName>
    <definedName name="__xh2806">[18]HDPE!$N$30</definedName>
    <definedName name="__xh3156">[18]HDPE!$O$30</definedName>
    <definedName name="__xh634">[18]HDPE!$C$16</definedName>
    <definedName name="__xh9999">[33]HDPE!$L$30</definedName>
    <definedName name="__xk7100">[18]DI!$C$37</definedName>
    <definedName name="__xk7150">[18]DI!$D$37</definedName>
    <definedName name="__xk7250">[18]DI!$F$37</definedName>
    <definedName name="__xk7300">[18]DI!$G$37</definedName>
    <definedName name="__xlfn.BAHTTEXT" hidden="1">#NAME?</definedName>
    <definedName name="__xlfn.ISFORMULA" hidden="1">#NAME?</definedName>
    <definedName name="__xp11010">[18]pvc!$F$61</definedName>
    <definedName name="__xp1104">[18]pvc!$F$31</definedName>
    <definedName name="__xp1106">[18]pvc!$F$46</definedName>
    <definedName name="__xp1254">[18]pvc!$G$31</definedName>
    <definedName name="__xp1256">[18]pvc!$G$46</definedName>
    <definedName name="__xp14010">[18]pvc!$H$61</definedName>
    <definedName name="__xp1404">[18]pvc!$H$31</definedName>
    <definedName name="__xp1406">[18]pvc!$H$46</definedName>
    <definedName name="__xp1604">[18]pvc!$I$31</definedName>
    <definedName name="__xp1606">[18]pvc!$I$46</definedName>
    <definedName name="__xp1804">[18]pvc!$J$31</definedName>
    <definedName name="__xp1806">[18]pvc!$J$46</definedName>
    <definedName name="__xp2006">[18]pvc!$K$46</definedName>
    <definedName name="__xp6310">[18]pvc!$C$61</definedName>
    <definedName name="__xp636">[18]pvc!$C$46</definedName>
    <definedName name="__xp7510">[18]pvc!$D$61</definedName>
    <definedName name="__xp754">[18]pvc!$D$31</definedName>
    <definedName name="__xp756">[18]pvc!$D$46</definedName>
    <definedName name="__xp9010">[18]pvc!$E$61</definedName>
    <definedName name="__xp904">[18]pvc!$E$31</definedName>
    <definedName name="__xp906">[18]pvc!$E$46</definedName>
    <definedName name="_0knrothpfinal">#REF!</definedName>
    <definedName name="_1__Bitumen_pressure">[34]Usage!$C$11</definedName>
    <definedName name="_10_mm">#REF!</definedName>
    <definedName name="_1000_mm_diameter">#REF!</definedName>
    <definedName name="_12_mm">#REF!</definedName>
    <definedName name="_1220_mm_diameter">#REF!</definedName>
    <definedName name="_150_mm_thickness">'[34]Common '!$D$294</definedName>
    <definedName name="_1Excel_BuiltIn_Print_Area_10_1">#REF!</definedName>
    <definedName name="_20_mm">#REF!</definedName>
    <definedName name="_25_mm">#REF!</definedName>
    <definedName name="_250_mm_diameter">#REF!</definedName>
    <definedName name="_2Excel_BuiltIn_Print_Area_2_1">#REF!</definedName>
    <definedName name="_300_mm_diameter">#REF!</definedName>
    <definedName name="_3Bar">[35]wh_data!$M$160</definedName>
    <definedName name="_40_mm">#REF!</definedName>
    <definedName name="_40_mm_size_OG">#REF!</definedName>
    <definedName name="_40_mm_SS_5_HBG">[36]Material!#REF!</definedName>
    <definedName name="_40_mm_thick_ness">#REF!</definedName>
    <definedName name="_45_mm">#REF!</definedName>
    <definedName name="_450_mm_diameter">#REF!</definedName>
    <definedName name="_50_mm">#REF!</definedName>
    <definedName name="_6_mm">#REF!</definedName>
    <definedName name="_6_mm_SS_5_HBG_m_c">[36]Material!#REF!</definedName>
    <definedName name="_600_mm_diameter">#REF!</definedName>
    <definedName name="_75_mm_thick_ness">'[34]Common '!$D$287</definedName>
    <definedName name="_750_mm_diameter">#REF!</definedName>
    <definedName name="_800_mm_diameter">#REF!</definedName>
    <definedName name="_a">#REF!</definedName>
    <definedName name="_atw2">#REF!</definedName>
    <definedName name="_AUX1">#REF!</definedName>
    <definedName name="_AUX111">[29]bom!$R$2</definedName>
    <definedName name="_aux2">#REF!</definedName>
    <definedName name="_AUX3">#REF!</definedName>
    <definedName name="_bla1">[1]leads!$H$7</definedName>
    <definedName name="_brush">#REF!</definedName>
    <definedName name="_BSG100">#REF!</definedName>
    <definedName name="_BSG150">#REF!</definedName>
    <definedName name="_BSG5">#REF!</definedName>
    <definedName name="_BSG75">#REF!</definedName>
    <definedName name="_BTC1">#REF!</definedName>
    <definedName name="_BTC10">#REF!</definedName>
    <definedName name="_BTC11">#REF!</definedName>
    <definedName name="_BTC12">#REF!</definedName>
    <definedName name="_BTC13">#REF!</definedName>
    <definedName name="_BTC14">#REF!</definedName>
    <definedName name="_BTC15">#REF!</definedName>
    <definedName name="_BTC16">#REF!</definedName>
    <definedName name="_BTC17">#REF!</definedName>
    <definedName name="_BTC18">#REF!</definedName>
    <definedName name="_BTC19">#REF!</definedName>
    <definedName name="_BTC2">#REF!</definedName>
    <definedName name="_BTC20">#REF!</definedName>
    <definedName name="_BTC21">#REF!</definedName>
    <definedName name="_BTC22">#REF!</definedName>
    <definedName name="_BTC23">#REF!</definedName>
    <definedName name="_BTC24">#REF!</definedName>
    <definedName name="_BTC3">#REF!</definedName>
    <definedName name="_BTC4">#REF!</definedName>
    <definedName name="_BTC5">#REF!</definedName>
    <definedName name="_BTC6">#REF!</definedName>
    <definedName name="_BTC7">#REF!</definedName>
    <definedName name="_BTC8">#REF!</definedName>
    <definedName name="_BTC9">#REF!</definedName>
    <definedName name="_BTR1">#REF!</definedName>
    <definedName name="_BTR10">#REF!</definedName>
    <definedName name="_BTR11">#REF!</definedName>
    <definedName name="_BTR12">#REF!</definedName>
    <definedName name="_BTR13">#REF!</definedName>
    <definedName name="_BTR14">#REF!</definedName>
    <definedName name="_BTR15">#REF!</definedName>
    <definedName name="_BTR16">#REF!</definedName>
    <definedName name="_BTR17">#REF!</definedName>
    <definedName name="_BTR18">#REF!</definedName>
    <definedName name="_BTR19">#REF!</definedName>
    <definedName name="_BTR2">#REF!</definedName>
    <definedName name="_BTR20">#REF!</definedName>
    <definedName name="_BTR21">#REF!</definedName>
    <definedName name="_BTR22">#REF!</definedName>
    <definedName name="_BTR23">#REF!</definedName>
    <definedName name="_BTR24">#REF!</definedName>
    <definedName name="_BTR3">#REF!</definedName>
    <definedName name="_BTR4">#REF!</definedName>
    <definedName name="_BTR5">#REF!</definedName>
    <definedName name="_BTR6">#REF!</definedName>
    <definedName name="_BTR7">#REF!</definedName>
    <definedName name="_BTR8">#REF!</definedName>
    <definedName name="_BTR9">#REF!</definedName>
    <definedName name="_BTS1">#REF!</definedName>
    <definedName name="_BTS10">#REF!</definedName>
    <definedName name="_BTS11">#REF!</definedName>
    <definedName name="_BTS12">#REF!</definedName>
    <definedName name="_BTS13">#REF!</definedName>
    <definedName name="_BTS14">#REF!</definedName>
    <definedName name="_BTS15">#REF!</definedName>
    <definedName name="_BTS16">#REF!</definedName>
    <definedName name="_BTS17">#REF!</definedName>
    <definedName name="_BTS18">#REF!</definedName>
    <definedName name="_BTS19">#REF!</definedName>
    <definedName name="_BTS2">#REF!</definedName>
    <definedName name="_BTS20">#REF!</definedName>
    <definedName name="_BTS21">#REF!</definedName>
    <definedName name="_BTS22">#REF!</definedName>
    <definedName name="_BTS23">#REF!</definedName>
    <definedName name="_BTS24">#REF!</definedName>
    <definedName name="_BTS3">#REF!</definedName>
    <definedName name="_BTS4">#REF!</definedName>
    <definedName name="_BTS5">#REF!</definedName>
    <definedName name="_BTS6">#REF!</definedName>
    <definedName name="_BTS7">#REF!</definedName>
    <definedName name="_BTS8">#REF!</definedName>
    <definedName name="_BTS9">#REF!</definedName>
    <definedName name="_can430">40.73</definedName>
    <definedName name="_can435">43.3</definedName>
    <definedName name="_CCW1">[37]DATA!$H$67</definedName>
    <definedName name="_CCW2">[37]DATA!$H$97</definedName>
    <definedName name="_ceramic">#REF!</definedName>
    <definedName name="_cir">[38]Cover!$E$27</definedName>
    <definedName name="_cp">#REF!</definedName>
    <definedName name="_cur1">[2]r!$F$30</definedName>
    <definedName name="_D">#REF!</definedName>
    <definedName name="_D199617">#REF!</definedName>
    <definedName name="_dadoing">#REF!</definedName>
    <definedName name="_dia1">[39]CPIPE!$B$16:$B$31</definedName>
    <definedName name="_DIA225" localSheetId="0">[40]det_est!#REF!</definedName>
    <definedName name="_DIA225" localSheetId="3">[40]det_est!#REF!</definedName>
    <definedName name="_DIA225">[40]det_est!#REF!</definedName>
    <definedName name="_DIA250" localSheetId="0">[40]det_est!#REF!</definedName>
    <definedName name="_DIA250" localSheetId="3">[40]det_est!#REF!</definedName>
    <definedName name="_DIA250">[40]det_est!#REF!</definedName>
    <definedName name="_DIA280" localSheetId="0">[40]det_est!#REF!</definedName>
    <definedName name="_DIA280" localSheetId="3">[40]det_est!#REF!</definedName>
    <definedName name="_DIA280">[40]det_est!#REF!</definedName>
    <definedName name="_DIA315" localSheetId="0">[40]det_est!#REF!</definedName>
    <definedName name="_DIA315" localSheetId="3">[40]det_est!#REF!</definedName>
    <definedName name="_DIA315">[40]det_est!#REF!</definedName>
    <definedName name="_DIA355" localSheetId="0">[40]det_est!#REF!</definedName>
    <definedName name="_DIA355" localSheetId="3">[40]det_est!#REF!</definedName>
    <definedName name="_DIA355">[40]det_est!#REF!</definedName>
    <definedName name="_div">[38]Cover!$E$28</definedName>
    <definedName name="_E29">#REF!</definedName>
    <definedName name="_E38">#REF!</definedName>
    <definedName name="_emulsion">#REF!</definedName>
    <definedName name="_er1">#REF!</definedName>
    <definedName name="_ewe1">#REF!</definedName>
    <definedName name="_F">#REF!</definedName>
    <definedName name="_fan48">#REF!</definedName>
    <definedName name="_GBS11">#REF!</definedName>
    <definedName name="_GBS110">#REF!</definedName>
    <definedName name="_GBS111">#REF!</definedName>
    <definedName name="_GBS112">#REF!</definedName>
    <definedName name="_GBS113">#REF!</definedName>
    <definedName name="_GBS114">#REF!</definedName>
    <definedName name="_GBS115">#REF!</definedName>
    <definedName name="_GBS116">#REF!</definedName>
    <definedName name="_GBS117">#REF!</definedName>
    <definedName name="_GBS118">#REF!</definedName>
    <definedName name="_GBS119">#REF!</definedName>
    <definedName name="_GBS12">#REF!</definedName>
    <definedName name="_GBS120">#REF!</definedName>
    <definedName name="_GBS121">#REF!</definedName>
    <definedName name="_GBS122">#REF!</definedName>
    <definedName name="_GBS123">#REF!</definedName>
    <definedName name="_GBS124">#REF!</definedName>
    <definedName name="_GBS13">#REF!</definedName>
    <definedName name="_GBS14">#REF!</definedName>
    <definedName name="_GBS15">#REF!</definedName>
    <definedName name="_GBS16">#REF!</definedName>
    <definedName name="_GBS17">#REF!</definedName>
    <definedName name="_GBS18">#REF!</definedName>
    <definedName name="_GBS19">#REF!</definedName>
    <definedName name="_GBS21">#REF!</definedName>
    <definedName name="_GBS210">#REF!</definedName>
    <definedName name="_GBS211">#REF!</definedName>
    <definedName name="_GBS212">#REF!</definedName>
    <definedName name="_GBS213">#REF!</definedName>
    <definedName name="_GBS214">#REF!</definedName>
    <definedName name="_GBS215">#REF!</definedName>
    <definedName name="_GBS216">#REF!</definedName>
    <definedName name="_GBS217">#REF!</definedName>
    <definedName name="_GBS218">#REF!</definedName>
    <definedName name="_GBS219">#REF!</definedName>
    <definedName name="_GBS22">#REF!</definedName>
    <definedName name="_GBS220">#REF!</definedName>
    <definedName name="_GBS221">#REF!</definedName>
    <definedName name="_GBS222">#REF!</definedName>
    <definedName name="_GBS223">#REF!</definedName>
    <definedName name="_GBS224">#REF!</definedName>
    <definedName name="_GBS23">#REF!</definedName>
    <definedName name="_GBS24">#REF!</definedName>
    <definedName name="_GBS25">#REF!</definedName>
    <definedName name="_GBS26">#REF!</definedName>
    <definedName name="_GBS27">#REF!</definedName>
    <definedName name="_GBS28">#REF!</definedName>
    <definedName name="_GBS29">#REF!</definedName>
    <definedName name="_grstn">#REF!</definedName>
    <definedName name="_gus1">#REF!</definedName>
    <definedName name="_hab1">#REF!</definedName>
    <definedName name="_Hab11">'[41]Input Data'!$O$20</definedName>
    <definedName name="_Hab12">'[41]Input Data'!$O$21</definedName>
    <definedName name="_hab13">'[41]Input Data'!$O$22</definedName>
    <definedName name="_hab14">'[41]Input Data'!$O$23</definedName>
    <definedName name="_hab15">'[41]Input Data'!$O$24</definedName>
    <definedName name="_hab21">'[41]Input Data'!$O$26</definedName>
    <definedName name="_hab22">'[41]Input Data'!$O$27</definedName>
    <definedName name="_hab23">'[41]Input Data'!$O$28</definedName>
    <definedName name="_hab24">'[41]Input Data'!$O$29</definedName>
    <definedName name="_hab25">'[41]Input Data'!$O$30</definedName>
    <definedName name="_hab31">'[41]Input Data'!$O$32</definedName>
    <definedName name="_hab32">'[41]Input Data'!$O$33</definedName>
    <definedName name="_hab33">'[41]Input Data'!$O$34</definedName>
    <definedName name="_hab34">'[41]Input Data'!$O$35</definedName>
    <definedName name="_hab35">'[41]Input Data'!$O$36</definedName>
    <definedName name="_hab41">'[41]Input Data'!$O$38</definedName>
    <definedName name="_hab42">'[41]Input Data'!$O$39</definedName>
    <definedName name="_hab43">'[41]Input Data'!$O$40</definedName>
    <definedName name="_hab44">'[41]Input Data'!$O$41</definedName>
    <definedName name="_hab45">'[41]Input Data'!$O$42</definedName>
    <definedName name="_hab51">'[41]Input Data'!$O$44</definedName>
    <definedName name="_hab52">'[41]Input Data'!$O$45</definedName>
    <definedName name="_hab53">'[41]Input Data'!$O$46</definedName>
    <definedName name="_hab54">'[41]Input Data'!$O$47</definedName>
    <definedName name="_hab55">'[41]Input Data'!$O$48</definedName>
    <definedName name="_hpm1">#REF!</definedName>
    <definedName name="_imp1">[10]DATA_PRG!$H$245</definedName>
    <definedName name="_IV65537" localSheetId="0">'[42]Steel-Circular'!#REF!</definedName>
    <definedName name="_IV65537" localSheetId="3">'[42]Steel-Circular'!#REF!</definedName>
    <definedName name="_IV65537">'[42]Steel-Circular'!#REF!</definedName>
    <definedName name="_Key1" hidden="1">#REF!</definedName>
    <definedName name="_knr2">#REF!</definedName>
    <definedName name="_knr3">#REF!</definedName>
    <definedName name="_l1">[3]leads!$A$3:$E$108</definedName>
    <definedName name="_l12">#REF!</definedName>
    <definedName name="_l2">[2]r!$F$29</definedName>
    <definedName name="_l3">#REF!</definedName>
    <definedName name="_l4">[4]Sheet1!$W$2:$Y$103</definedName>
    <definedName name="_l5">#REF!</definedName>
    <definedName name="_l6">[2]r!$F$4</definedName>
    <definedName name="_l7">[5]r!$F$4</definedName>
    <definedName name="_l8">[2]r!$F$2</definedName>
    <definedName name="_l9">[2]r!$F$3</definedName>
    <definedName name="_lcn1">#REF!</definedName>
    <definedName name="_LEAD">[43]RMR!$D$31</definedName>
    <definedName name="_Len1">'[41]Input Data'!$K$9</definedName>
    <definedName name="_Len2">'[41]Input Data'!$K$11</definedName>
    <definedName name="_Len3">'[41]Input Data'!$K$13</definedName>
    <definedName name="_Len4">'[41]Input Data'!$K$15</definedName>
    <definedName name="_LJ6">[37]DATA!$H$245</definedName>
    <definedName name="_lj600">#REF!</definedName>
    <definedName name="_lj900">#REF!</definedName>
    <definedName name="_ll17" localSheetId="0">#REF!</definedName>
    <definedName name="_ll17" localSheetId="3">#REF!</definedName>
    <definedName name="_ll17">#REF!</definedName>
    <definedName name="_LL3">#REF!</definedName>
    <definedName name="_lm1">#REF!</definedName>
    <definedName name="_LSO15">[44]Lead!$M$26</definedName>
    <definedName name="_LSO24">[11]Lead!#REF!</definedName>
    <definedName name="_M55">#REF!</definedName>
    <definedName name="_ma">#REF!</definedName>
    <definedName name="_ma1">#REF!</definedName>
    <definedName name="_ma2">#REF!</definedName>
    <definedName name="_me12">'[17]Lead statement'!#REF!</definedName>
    <definedName name="_melamine">#REF!</definedName>
    <definedName name="_Met22">#REF!</definedName>
    <definedName name="_Met45">#REF!</definedName>
    <definedName name="_MEt55">#REF!</definedName>
    <definedName name="_Met63">#REF!</definedName>
    <definedName name="_MIX124">[21]maya!$A$11:$A$18</definedName>
    <definedName name="_ML21">#REF!</definedName>
    <definedName name="_ML210">#REF!</definedName>
    <definedName name="_ML211">#REF!</definedName>
    <definedName name="_ML212">#REF!</definedName>
    <definedName name="_ML213">#REF!</definedName>
    <definedName name="_ML214">#REF!</definedName>
    <definedName name="_ML215">#REF!</definedName>
    <definedName name="_ML216">#REF!</definedName>
    <definedName name="_ML217">#REF!</definedName>
    <definedName name="_ML218">#REF!</definedName>
    <definedName name="_ML219">#REF!</definedName>
    <definedName name="_ML22">#REF!</definedName>
    <definedName name="_ML220">#REF!</definedName>
    <definedName name="_ML221">#REF!</definedName>
    <definedName name="_ML222">#REF!</definedName>
    <definedName name="_ML223">#REF!</definedName>
    <definedName name="_ML224">#REF!</definedName>
    <definedName name="_ML23">#REF!</definedName>
    <definedName name="_ML24">#REF!</definedName>
    <definedName name="_ML25">#REF!</definedName>
    <definedName name="_ML26">#REF!</definedName>
    <definedName name="_ML27">#REF!</definedName>
    <definedName name="_ML28">#REF!</definedName>
    <definedName name="_ML29">#REF!</definedName>
    <definedName name="_ML31">#REF!</definedName>
    <definedName name="_ML310">#REF!</definedName>
    <definedName name="_ML311">#REF!</definedName>
    <definedName name="_ML312">#REF!</definedName>
    <definedName name="_ML313">#REF!</definedName>
    <definedName name="_ML314">#REF!</definedName>
    <definedName name="_ML315">#REF!</definedName>
    <definedName name="_ML316">#REF!</definedName>
    <definedName name="_ML317">#REF!</definedName>
    <definedName name="_ML318">#REF!</definedName>
    <definedName name="_ML319">#REF!</definedName>
    <definedName name="_ML32">#REF!</definedName>
    <definedName name="_ML320">#REF!</definedName>
    <definedName name="_ML321">#REF!</definedName>
    <definedName name="_ML322">#REF!</definedName>
    <definedName name="_ML323">#REF!</definedName>
    <definedName name="_ML324">#REF!</definedName>
    <definedName name="_ML33">#REF!</definedName>
    <definedName name="_ML34">#REF!</definedName>
    <definedName name="_ML35">#REF!</definedName>
    <definedName name="_ML36">#REF!</definedName>
    <definedName name="_ML37">#REF!</definedName>
    <definedName name="_ML38">#REF!</definedName>
    <definedName name="_ML39">#REF!</definedName>
    <definedName name="_ML7">#REF!</definedName>
    <definedName name="_ML8">#REF!</definedName>
    <definedName name="_ML9">#REF!</definedName>
    <definedName name="_mm">#REF!</definedName>
    <definedName name="_mm1">[6]r!$F$4</definedName>
    <definedName name="_mm1000">#REF!</definedName>
    <definedName name="_mm11">[2]r!$F$4</definedName>
    <definedName name="_mm111">[5]r!$F$4</definedName>
    <definedName name="_mm600">#REF!</definedName>
    <definedName name="_mm800">#REF!</definedName>
    <definedName name="_n">#REF!</definedName>
    <definedName name="_np3">'[45]Material '!$G$50</definedName>
    <definedName name="_NW">[46]Cover!$C$8</definedName>
    <definedName name="_OH1">[30]MRATES!$T$26</definedName>
    <definedName name="_Opc20">[47]Spec!$D$22</definedName>
    <definedName name="_Order1" localSheetId="10" hidden="1">255</definedName>
    <definedName name="_Order1" localSheetId="16" hidden="1">255</definedName>
    <definedName name="_Order1" hidden="1">0</definedName>
    <definedName name="_pa1">'[24]C-data'!$F$12</definedName>
    <definedName name="_pa2">'[24]C-data'!$F$13</definedName>
    <definedName name="_PC1">#REF!</definedName>
    <definedName name="_PC10">#REF!</definedName>
    <definedName name="_PC11">#REF!</definedName>
    <definedName name="_PC12">#REF!</definedName>
    <definedName name="_PC13">#REF!</definedName>
    <definedName name="_PC14">#REF!</definedName>
    <definedName name="_PC15">#REF!</definedName>
    <definedName name="_PC16">#REF!</definedName>
    <definedName name="_PC17">#REF!</definedName>
    <definedName name="_PC18">#REF!</definedName>
    <definedName name="_PC19">#REF!</definedName>
    <definedName name="_pc2">#REF!</definedName>
    <definedName name="_PC20">#REF!</definedName>
    <definedName name="_PC21">#REF!</definedName>
    <definedName name="_PC22">#REF!</definedName>
    <definedName name="_PC23">#REF!</definedName>
    <definedName name="_PC24">#REF!</definedName>
    <definedName name="_PC3">#REF!</definedName>
    <definedName name="_PC4">#REF!</definedName>
    <definedName name="_PC5">#REF!</definedName>
    <definedName name="_PC6">#REF!</definedName>
    <definedName name="_pc600">#REF!</definedName>
    <definedName name="_PC7">#REF!</definedName>
    <definedName name="_PC8">#REF!</definedName>
    <definedName name="_PC9">#REF!</definedName>
    <definedName name="_pc900">#REF!</definedName>
    <definedName name="_pipe_con_1100">[48]mlead!#REF!</definedName>
    <definedName name="_pipe_con_500">[48]mlead!#REF!</definedName>
    <definedName name="_pipe_con_700">[48]mlead!#REF!</definedName>
    <definedName name="_pipe_ic_1100">[48]mlead!#REF!</definedName>
    <definedName name="_pipe_ic_500">[48]mlead!#REF!</definedName>
    <definedName name="_pipe_ic_700">[48]mlead!#REF!</definedName>
    <definedName name="_pl13">[25]DATA!$D$332</definedName>
    <definedName name="_pl15">[25]DATA!$D$146</definedName>
    <definedName name="_pla4">[12]DATA_PRG!$H$269</definedName>
    <definedName name="_pv2">#REF!</definedName>
    <definedName name="_r">#REF!</definedName>
    <definedName name="_rabbit">#REF!</definedName>
    <definedName name="_RCC115">[49]Spec!$B$10</definedName>
    <definedName name="_RCC12">[49]Spec!#REF!</definedName>
    <definedName name="_RCC124">#REF!</definedName>
    <definedName name="_RCC2">[50]Spec!$B$35</definedName>
    <definedName name="_rr14">[51]Specifications!$B$26</definedName>
    <definedName name="_RR15">[51]Specifications!$B$25</definedName>
    <definedName name="_rr3">[7]v!$A$2:$E$51</definedName>
    <definedName name="_rr87">#REF!</definedName>
    <definedName name="_rrr1">[7]r!$B$1:$I$145</definedName>
    <definedName name="_RT5565">#REF!</definedName>
    <definedName name="_sep1">'[24]C-data'!$F$45</definedName>
    <definedName name="_shahbad">#REF!</definedName>
    <definedName name="_skirting_grn">#REF!</definedName>
    <definedName name="_skirting_vit">#REF!</definedName>
    <definedName name="_Sort" hidden="1">#REF!</definedName>
    <definedName name="_SP10">[13]Sheet1!$C$18</definedName>
    <definedName name="_SP16">[13]Sheet1!$C$24</definedName>
    <definedName name="_SP7">[13]Sheet1!$C$15</definedName>
    <definedName name="_ss12">[8]rdamdata!$J$8</definedName>
    <definedName name="_ss20">[8]rdamdata!$J$7</definedName>
    <definedName name="_ss40">[8]rdamdata!$J$6</definedName>
    <definedName name="_sw1">#REF!</definedName>
    <definedName name="_th_week_water_transp_habs">#REF!</definedName>
    <definedName name="_To1">'[41]Input Data'!$G$8</definedName>
    <definedName name="_To2">'[41]Input Data'!$G$10</definedName>
    <definedName name="_To3">'[41]Input Data'!$G$12</definedName>
    <definedName name="_To4">'[41]Input Data'!$G$14</definedName>
    <definedName name="_tot1">#REF!</definedName>
    <definedName name="_tot2">#REF!</definedName>
    <definedName name="_TOT200" localSheetId="0">[40]det_est!#REF!</definedName>
    <definedName name="_TOT200" localSheetId="3">[40]det_est!#REF!</definedName>
    <definedName name="_TOT200">[40]det_est!#REF!</definedName>
    <definedName name="_TOT225" localSheetId="0">[40]det_est!#REF!</definedName>
    <definedName name="_TOT225" localSheetId="3">[40]det_est!#REF!</definedName>
    <definedName name="_TOT225">[40]det_est!#REF!</definedName>
    <definedName name="_TOT250" localSheetId="0">[40]det_est!#REF!</definedName>
    <definedName name="_TOT250" localSheetId="3">[40]det_est!#REF!</definedName>
    <definedName name="_TOT250">[40]det_est!#REF!</definedName>
    <definedName name="_TOT280" localSheetId="0">[40]det_est!#REF!</definedName>
    <definedName name="_TOT280" localSheetId="3">[40]det_est!#REF!</definedName>
    <definedName name="_TOT280">[40]det_est!#REF!</definedName>
    <definedName name="_TOT315" localSheetId="0">[40]det_est!#REF!</definedName>
    <definedName name="_TOT315" localSheetId="3">[40]det_est!#REF!</definedName>
    <definedName name="_TOT315">[40]det_est!#REF!</definedName>
    <definedName name="_TOT355" localSheetId="0">[40]det_est!#REF!</definedName>
    <definedName name="_TOT355" localSheetId="3">[40]det_est!#REF!</definedName>
    <definedName name="_TOT355">[40]det_est!#REF!</definedName>
    <definedName name="_tw2">#REF!</definedName>
    <definedName name="_us1">#REF!</definedName>
    <definedName name="_var1">#REF!</definedName>
    <definedName name="_var4">#REF!</definedName>
    <definedName name="_vat">#REF!</definedName>
    <definedName name="_vat1">#REF!</definedName>
    <definedName name="_WBM2">#REF!</definedName>
    <definedName name="_WBM3">#REF!</definedName>
    <definedName name="_wmb2">[28]Spec!$B$7</definedName>
    <definedName name="_woodprimer">#REF!</definedName>
    <definedName name="_wp">#REF!</definedName>
    <definedName name="_xh2256">[18]HDPE!$L$30</definedName>
    <definedName name="_xh2506">[18]HDPE!$M$30</definedName>
    <definedName name="_xh2806">[18]HDPE!$N$30</definedName>
    <definedName name="_xh3156">[18]HDPE!$O$30</definedName>
    <definedName name="_xh634">[18]HDPE!$C$16</definedName>
    <definedName name="_xh9999">[33]HDPE!$L$30</definedName>
    <definedName name="_xk7100">[18]DI!$C$37</definedName>
    <definedName name="_xk7150">[18]DI!$D$37</definedName>
    <definedName name="_xk7250">[18]DI!$F$37</definedName>
    <definedName name="_xk7300">[18]DI!$G$37</definedName>
    <definedName name="_xp11010">[18]pvc!$F$61</definedName>
    <definedName name="_xp1104">[18]pvc!$F$31</definedName>
    <definedName name="_xp1106">[18]pvc!$F$46</definedName>
    <definedName name="_xp1254">[18]pvc!$G$31</definedName>
    <definedName name="_xp1256">[18]pvc!$G$46</definedName>
    <definedName name="_xp14010">[18]pvc!$H$61</definedName>
    <definedName name="_xp1404">[18]pvc!$H$31</definedName>
    <definedName name="_xp1406">[18]pvc!$H$46</definedName>
    <definedName name="_xp1604">[18]pvc!$I$31</definedName>
    <definedName name="_xp1606">[18]pvc!$I$46</definedName>
    <definedName name="_xp1804">[18]pvc!$J$31</definedName>
    <definedName name="_xp1806">[18]pvc!$J$46</definedName>
    <definedName name="_xp2006">[18]pvc!$K$46</definedName>
    <definedName name="_xp6310">[18]pvc!$C$61</definedName>
    <definedName name="_xp636">[18]pvc!$C$46</definedName>
    <definedName name="_xp7510">[18]pvc!$D$61</definedName>
    <definedName name="_xp754">[18]pvc!$D$31</definedName>
    <definedName name="_xp756">[18]pvc!$D$46</definedName>
    <definedName name="_xp9010">[18]pvc!$E$61</definedName>
    <definedName name="_xp904">[18]pvc!$E$31</definedName>
    <definedName name="_xp906">[18]pvc!$E$46</definedName>
    <definedName name="a" localSheetId="10">#REF!</definedName>
    <definedName name="a" localSheetId="16">#REF!</definedName>
    <definedName name="a">[52]Cd!$B$20:$B$79</definedName>
    <definedName name="A.C.Pipe">#REF!</definedName>
    <definedName name="aa">[53]DATA!$B$22</definedName>
    <definedName name="aaaa" localSheetId="0">#REF!</definedName>
    <definedName name="aaaa">#REF!</definedName>
    <definedName name="aadf">#REF!</definedName>
    <definedName name="AAVIN">'[54]Lead statement'!#REF!</definedName>
    <definedName name="aawa">#REF!</definedName>
    <definedName name="ABC">OFFSET('Means of Variable Cost'!Full_Print,0,0,Last_Row)</definedName>
    <definedName name="abcd" localSheetId="0">#REF!</definedName>
    <definedName name="abcd">#REF!</definedName>
    <definedName name="abs">'[28]Input Data'!$E$1</definedName>
    <definedName name="Absrtract_MH_II" localSheetId="0">#REF!</definedName>
    <definedName name="Absrtract_MH_II" localSheetId="3">#REF!</definedName>
    <definedName name="Absrtract_MH_II">#REF!</definedName>
    <definedName name="abstract" localSheetId="0">#REF!</definedName>
    <definedName name="abstract" localSheetId="3">#REF!</definedName>
    <definedName name="abstract">#REF!</definedName>
    <definedName name="abstractfinal" localSheetId="0">#REF!</definedName>
    <definedName name="abstractfinal" localSheetId="3">#REF!</definedName>
    <definedName name="abstractfinal">#REF!</definedName>
    <definedName name="abx">IF('Expected Revenue'!Loan_Amount*'Expected Revenue'!Interest_Rate*'Expected Revenue'!Loan_Years*'Expected Revenue'!Loan_Start&gt;0,1,0)</definedName>
    <definedName name="AC">#REF!</definedName>
    <definedName name="AC_C">[35]wh_data_R!$D$264:$H$281</definedName>
    <definedName name="AC_CL">[35]wh_data_R!$D$263:$H$263</definedName>
    <definedName name="AC_CLL">[35]wh_data_R!$K$378:$M$381</definedName>
    <definedName name="AC_CLR">[35]wh_data!$L$35:$O$35</definedName>
    <definedName name="AC_CLS">[35]wh_data_R!$K$378:$K$381</definedName>
    <definedName name="AC_D_R">[35]CPHEEO!$BH$3:$BH$40</definedName>
    <definedName name="AC_DC">[35]wh_data_R!$A$36:$A$53</definedName>
    <definedName name="AC_DL_RANGE">[35]CPHEEO!$BE$3:$BE$16</definedName>
    <definedName name="AC_DR">[35]wh_data!$L$36:$L$53</definedName>
    <definedName name="AC_G">[35]wh_data_R!$AA$1440:$AA$1442</definedName>
    <definedName name="AC_P">[35]wh_data_R!$AB$1440:$AB$1442</definedName>
    <definedName name="AC_RATES">[35]wh_data!$L$36:$O$53</definedName>
    <definedName name="ac_sheet">#REF!</definedName>
    <definedName name="AC_T">[35]wh_data_R!$A$36:$E$53</definedName>
    <definedName name="acl">#REF!</definedName>
    <definedName name="acs">#REF!</definedName>
    <definedName name="acsheet">#REF!</definedName>
    <definedName name="actual">#REF!</definedName>
    <definedName name="add">#REF!</definedName>
    <definedName name="ADD.STRUTT">#REF!</definedName>
    <definedName name="Address">#REF!</definedName>
    <definedName name="ADFDSFSD1111">#REF!</definedName>
    <definedName name="Admin__Building">#REF!</definedName>
    <definedName name="ADT_DATAl">'[55]Bitumen trunk'!$DB$2:$DI$196</definedName>
    <definedName name="advance">[56]detail!$G$310</definedName>
    <definedName name="ae">'[57]Specification report'!$I$160</definedName>
    <definedName name="ae.">'[57]Specification report'!$I$161</definedName>
    <definedName name="AEW_FOR">'[48]abs road'!#REF!</definedName>
    <definedName name="AEW_SIDE">'[48]abs road'!#REF!</definedName>
    <definedName name="ag">[12]DATA_PRG!$H$86</definedName>
    <definedName name="aggr10" localSheetId="0">#REF!</definedName>
    <definedName name="aggr10" localSheetId="3">#REF!</definedName>
    <definedName name="aggr10">#REF!</definedName>
    <definedName name="aggr11" localSheetId="0">#REF!</definedName>
    <definedName name="aggr11" localSheetId="3">#REF!</definedName>
    <definedName name="aggr11">#REF!</definedName>
    <definedName name="aggr13" localSheetId="0">#REF!</definedName>
    <definedName name="aggr13" localSheetId="3">#REF!</definedName>
    <definedName name="aggr13">#REF!</definedName>
    <definedName name="aggr2" localSheetId="0">#REF!</definedName>
    <definedName name="aggr2" localSheetId="3">#REF!</definedName>
    <definedName name="aggr2">#REF!</definedName>
    <definedName name="aggr2.36" localSheetId="0">#REF!</definedName>
    <definedName name="aggr2.36" localSheetId="3">#REF!</definedName>
    <definedName name="aggr2.36">#REF!</definedName>
    <definedName name="aggr20" localSheetId="0">#REF!</definedName>
    <definedName name="aggr20" localSheetId="3">#REF!</definedName>
    <definedName name="aggr20">#REF!</definedName>
    <definedName name="aggr22" localSheetId="0">#REF!</definedName>
    <definedName name="aggr22" localSheetId="3">#REF!</definedName>
    <definedName name="aggr22">#REF!</definedName>
    <definedName name="aggr26" localSheetId="0">#REF!</definedName>
    <definedName name="aggr26" localSheetId="3">#REF!</definedName>
    <definedName name="aggr26">#REF!</definedName>
    <definedName name="aggr40" localSheetId="0">#REF!</definedName>
    <definedName name="aggr40" localSheetId="3">#REF!</definedName>
    <definedName name="aggr40">#REF!</definedName>
    <definedName name="aggr53" localSheetId="0">#REF!</definedName>
    <definedName name="aggr53" localSheetId="3">#REF!</definedName>
    <definedName name="aggr53">#REF!</definedName>
    <definedName name="aggr6" localSheetId="0">#REF!</definedName>
    <definedName name="aggr6" localSheetId="3">#REF!</definedName>
    <definedName name="aggr6">#REF!</definedName>
    <definedName name="aggr63" localSheetId="0">#REF!</definedName>
    <definedName name="aggr63" localSheetId="3">#REF!</definedName>
    <definedName name="aggr63">#REF!</definedName>
    <definedName name="aggt">#REF!</definedName>
    <definedName name="AGRA_SHOULDERS">#REF!</definedName>
    <definedName name="agrr10" localSheetId="0">#REF!</definedName>
    <definedName name="agrr10" localSheetId="3">#REF!</definedName>
    <definedName name="agrr10">#REF!</definedName>
    <definedName name="agrr63mm" localSheetId="0">#REF!</definedName>
    <definedName name="agrr63mm" localSheetId="3">#REF!</definedName>
    <definedName name="agrr63mm">#REF!</definedName>
    <definedName name="AGSB">'[48]abs road'!#REF!</definedName>
    <definedName name="Air_Compressor">#REF!</definedName>
    <definedName name="akk">[58]Spec!#REF!</definedName>
    <definedName name="ald">#REF!</definedName>
    <definedName name="alfa">#REF!</definedName>
    <definedName name="ALLPIPE_DL_RANGE">[35]CPHEEO!$AX$3:$AX$39</definedName>
    <definedName name="ALLPIPE_TYPES">[35]CPHEEO!$AY$2:$BF$2</definedName>
    <definedName name="amountcd">#N/A</definedName>
    <definedName name="ANALYSIS_DATA">'[55]Bitumen trunk'!$BO$2:$DA$196</definedName>
    <definedName name="Aname">#REF!</definedName>
    <definedName name="Anchoring" localSheetId="0">#REF!</definedName>
    <definedName name="Anchoring" localSheetId="3">#REF!</definedName>
    <definedName name="Anchoring">#REF!</definedName>
    <definedName name="ANNUAL_ELECTRICAL1_CHARGES">[35]CPHEEO!$J$13</definedName>
    <definedName name="ANNUAL_ELECTRICAL2_CHARGES">[35]CPHEEO!$L$13</definedName>
    <definedName name="anscount" hidden="1">1</definedName>
    <definedName name="antitermite">#REF!</definedName>
    <definedName name="apno">#REF!</definedName>
    <definedName name="Arches___1.5m">[36]Works!#REF!</definedName>
    <definedName name="Arches__1.5m">[36]Works!#REF!</definedName>
    <definedName name="area1">[56]detail!$G$306</definedName>
    <definedName name="as">#REF!</definedName>
    <definedName name="asc">#REF!</definedName>
    <definedName name="ASCSD">#REF!</definedName>
    <definedName name="ASD" localSheetId="10">#REF!</definedName>
    <definedName name="ASD" localSheetId="16">#REF!</definedName>
    <definedName name="ASD">[44]Lead!$M$17</definedName>
    <definedName name="ASDBC">#REF!</definedName>
    <definedName name="asf">#REF!</definedName>
    <definedName name="Assam_TW_flanks">[36]Material!#REF!</definedName>
    <definedName name="Assam_TW_frames">[36]Material!#REF!</definedName>
    <definedName name="aswsws">#REF!</definedName>
    <definedName name="at">#REF!</definedName>
    <definedName name="ATACK">#REF!</definedName>
    <definedName name="att">#REF!</definedName>
    <definedName name="AUX">#REF!</definedName>
    <definedName name="ave">'[59]state wmm'!#REF!</definedName>
    <definedName name="AVG_HRS_PUMP_ULTI">[35]CPHEEO!$L$10</definedName>
    <definedName name="AWBM2">#REF!</definedName>
    <definedName name="AWBM3">#REF!</definedName>
    <definedName name="b">'[60]Bridge Data 2005-06'!$B$51</definedName>
    <definedName name="B.C1.3.6_40mm">#REF!</definedName>
    <definedName name="B.W.1.3_2.0">#REF!</definedName>
    <definedName name="B.W.1.3_2.25">#REF!</definedName>
    <definedName name="B.W.1.3_2.5">#REF!</definedName>
    <definedName name="B.W.1.3_2.75">#REF!</definedName>
    <definedName name="B.W.1.3_3">#REF!</definedName>
    <definedName name="B.W.1.5_2.0">#REF!</definedName>
    <definedName name="B.W.1.5_2.25">#REF!</definedName>
    <definedName name="B.W.1.5_2.5">#REF!</definedName>
    <definedName name="B.W.1.5_2.75">#REF!</definedName>
    <definedName name="B.W.1.5_3">#REF!</definedName>
    <definedName name="B.W.1.6">#REF!</definedName>
    <definedName name="B.W.1.6_2.0">#REF!</definedName>
    <definedName name="B.W.1.6_2.25">#REF!</definedName>
    <definedName name="B.W.1.6_2.5">#REF!</definedName>
    <definedName name="B.W.1.6_2.75">#REF!</definedName>
    <definedName name="B.W.1.6_3">#REF!</definedName>
    <definedName name="Backfill">#REF!</definedName>
    <definedName name="ballies">'[45]Material '!$G$31</definedName>
    <definedName name="bar_bender">#REF!</definedName>
    <definedName name="BASE_YEAR">[35]input!$C$7</definedName>
    <definedName name="Basementfill">[22]Spec!$B$11</definedName>
    <definedName name="Basementfill_7">[61]Spec!$B$11</definedName>
    <definedName name="BB">[14]DATA!$H$105</definedName>
    <definedName name="bbhfc">#REF!</definedName>
    <definedName name="bedding_labour">'[62]CD Data'!#REF!</definedName>
    <definedName name="Bedding2">'[63]Bed Class'!$A$1:$E$8</definedName>
    <definedName name="Beg_Bal" localSheetId="6">#REF!</definedName>
    <definedName name="Beg_Bal" localSheetId="14">#REF!</definedName>
    <definedName name="Beg_Bal" localSheetId="5">#REF!</definedName>
    <definedName name="Beg_Bal" localSheetId="10">#REF!</definedName>
    <definedName name="Beg_Bal" localSheetId="7">#REF!</definedName>
    <definedName name="Beg_Bal" localSheetId="11">#REF!</definedName>
    <definedName name="Beg_Bal" localSheetId="12">#REF!</definedName>
    <definedName name="Beg_Bal" localSheetId="8">#REF!</definedName>
    <definedName name="Beg_Bal" localSheetId="2">#REF!</definedName>
    <definedName name="Beg_Bal" localSheetId="9">#REF!</definedName>
    <definedName name="Beg_Bal" localSheetId="16">#REF!</definedName>
    <definedName name="Beg_Bal" localSheetId="13">#REF!</definedName>
    <definedName name="Beg_Bal">#REF!</definedName>
    <definedName name="Beg_Bal_7">"$#REF!.$C$16:$C$327"</definedName>
    <definedName name="below_above_gl">'[64]data existing_do not delete'!$A$94:$A$95</definedName>
    <definedName name="Benching__chiselling__wedging_and_boring_in_rock_in_foundation_grade_levelling.">#REF!</definedName>
    <definedName name="Bethamcherla_stone_25.4mm">[36]Material!#REF!</definedName>
    <definedName name="Bethamcherla_stone_25.4mm_colour">[36]Material!#REF!</definedName>
    <definedName name="bfh">#REF!</definedName>
    <definedName name="bh">#REF!</definedName>
    <definedName name="Bharathi">[65]t_prsr!$A$3:$H$60</definedName>
    <definedName name="bhistee" localSheetId="0">#REF!</definedName>
    <definedName name="bhistee" localSheetId="3">#REF!</definedName>
    <definedName name="bhistee">#REF!</definedName>
    <definedName name="bhisti" localSheetId="0">#REF!</definedName>
    <definedName name="bhisti" localSheetId="3">#REF!</definedName>
    <definedName name="bhisti">#REF!</definedName>
    <definedName name="bill">#REF!</definedName>
    <definedName name="bill.amt">#REF!</definedName>
    <definedName name="bindingwire">#REF!</definedName>
    <definedName name="Bit_CRMB">[54]legend!$E$80</definedName>
    <definedName name="bitumen" localSheetId="0">#REF!</definedName>
    <definedName name="bitumen" localSheetId="3">#REF!</definedName>
    <definedName name="bitumen">#REF!</definedName>
    <definedName name="Bitumen_Boilor">[34]Usage!$C$24</definedName>
    <definedName name="BITUMEN_TRUNK_ROAD_SECTIONS">'[55]Bitumen trunk'!$A$1:$L$198</definedName>
    <definedName name="bitumen6070" localSheetId="0">#REF!</definedName>
    <definedName name="bitumen6070" localSheetId="3">#REF!</definedName>
    <definedName name="bitumen6070">#REF!</definedName>
    <definedName name="bitumenboiler" localSheetId="0">#REF!</definedName>
    <definedName name="bitumenboiler" localSheetId="3">#REF!</definedName>
    <definedName name="bitumenboiler">#REF!</definedName>
    <definedName name="bitumenemul" localSheetId="0">#REF!</definedName>
    <definedName name="bitumenemul" localSheetId="3">#REF!</definedName>
    <definedName name="bitumenemul">#REF!</definedName>
    <definedName name="bl">#REF!</definedName>
    <definedName name="BLA">#REF!</definedName>
    <definedName name="blacksmith" localSheetId="0">#REF!</definedName>
    <definedName name="blacksmith" localSheetId="3">#REF!</definedName>
    <definedName name="blacksmith">#REF!</definedName>
    <definedName name="blacksmithhelper" localSheetId="0">#REF!</definedName>
    <definedName name="blacksmithhelper" localSheetId="3">#REF!</definedName>
    <definedName name="blacksmithhelper">#REF!</definedName>
    <definedName name="blast">[2]r!$F$29</definedName>
    <definedName name="blast1">[66]r!$F$29</definedName>
    <definedName name="blast2">[66]r!$F$29</definedName>
    <definedName name="blaster" localSheetId="0">#REF!</definedName>
    <definedName name="blaster" localSheetId="3">#REF!</definedName>
    <definedName name="blaster">#REF!</definedName>
    <definedName name="Blasting">#REF!</definedName>
    <definedName name="Block1">'[41]Input Data'!$D$4</definedName>
    <definedName name="BM">#REF!</definedName>
    <definedName name="Board">[27]Spec!$B$20</definedName>
    <definedName name="Bobby">#REF!</definedName>
    <definedName name="BoltsNuts">[21]maya!$B$376:$B$381</definedName>
    <definedName name="bondstone">'[45]Material '!$G$40</definedName>
    <definedName name="BOQ">[67]Spec!#REF!</definedName>
    <definedName name="BOTTOMDOMEONETOSIX">#REF!</definedName>
    <definedName name="BOTTOMDOMESIXTOTHIRTEEN">#REF!</definedName>
    <definedName name="BOTTOMRINGGIRDERONETOSIX">#REF!</definedName>
    <definedName name="BOTTOMRINGGIRDERSEVENTOTHIRTEEN">#REF!</definedName>
    <definedName name="boulder" localSheetId="0">#REF!</definedName>
    <definedName name="boulder" localSheetId="3">#REF!</definedName>
    <definedName name="boulder">#REF!</definedName>
    <definedName name="Br.Par_2.0">#REF!</definedName>
    <definedName name="Br.Par_2.25">#REF!</definedName>
    <definedName name="Br.Par_2.50">#REF!</definedName>
    <definedName name="Br.Par_2.75">#REF!</definedName>
    <definedName name="Br.Par_3.0">#REF!</definedName>
    <definedName name="br_230">#REF!</definedName>
    <definedName name="brick_four">#REF!</definedName>
    <definedName name="brick_II">'[24]C-data'!#REF!</definedName>
    <definedName name="brick_nine">#REF!</definedName>
    <definedName name="BRICK_PARITION">'[68]print data'!#REF!</definedName>
    <definedName name="BRICK_PARTITION">#REF!</definedName>
    <definedName name="brickjelly_basic">'[24]C-data'!#REF!</definedName>
    <definedName name="bricks" localSheetId="10">[36]RMR!#REF!</definedName>
    <definedName name="bricks" localSheetId="0">#REF!</definedName>
    <definedName name="bricks" localSheetId="3">#REF!</definedName>
    <definedName name="bricks" localSheetId="16">[36]RMR!#REF!</definedName>
    <definedName name="bricks">#REF!</definedName>
    <definedName name="Bricks_23_11_7cm_2nd_class">#REF!</definedName>
    <definedName name="Bricks_Tiles">[36]General!#REF!</definedName>
    <definedName name="brnm">'[24]C-data'!$F$63</definedName>
    <definedName name="bsnagar_meas" localSheetId="0">#REF!</definedName>
    <definedName name="bsnagar_meas" localSheetId="3">#REF!</definedName>
    <definedName name="bsnagar_meas">#REF!</definedName>
    <definedName name="BSNmeasure" localSheetId="0">#REF!</definedName>
    <definedName name="BSNmeasure" localSheetId="3">#REF!</definedName>
    <definedName name="BSNmeasure">#REF!</definedName>
    <definedName name="bt_boil">#REF!</definedName>
    <definedName name="bt_lead">#REF!</definedName>
    <definedName name="bt_rate">#REF!</definedName>
    <definedName name="BTC">#REF!</definedName>
    <definedName name="buildings">#REF!</definedName>
    <definedName name="Bulk">[34]General!$K$3</definedName>
    <definedName name="BW">[22]Spec!$B$7</definedName>
    <definedName name="BW_7">[61]Spec!$B$7</definedName>
    <definedName name="BWSP_C">[35]wh_data_R!$D$351:$N$365</definedName>
    <definedName name="BWSP_CL">[35]wh_data_R!$D$350:$N$350</definedName>
    <definedName name="BWSP_CL_RATES">[35]wh_data!$M$139:$W$139</definedName>
    <definedName name="BWSP_CLL">[35]wh_data_R!$AA$378:$AC$387</definedName>
    <definedName name="BWSP_CLR">[35]wh_data!$L$139:$P$139</definedName>
    <definedName name="BWSP_CLS">[35]wh_data_R!$AA$378:$AA$387</definedName>
    <definedName name="BWSP_D_R">[35]CPHEEO!$BE$3:$BE$17</definedName>
    <definedName name="BWSP_D_RATES">[35]wh_data!$L$140:$L$150</definedName>
    <definedName name="BWSP_DC">[35]wh_data_R!$A$141:$A$155</definedName>
    <definedName name="BWSP_DL_RANGE">[35]CPHEEO!$BF$3:$BF$14</definedName>
    <definedName name="BWSP_DR">[35]wh_data!$L$140:$L$148</definedName>
    <definedName name="BWSP_FR_12KG">[69]BWSCPlt!$C$19:$M$19</definedName>
    <definedName name="BWSP_FR_14KG">[69]BWSCPlt!$C$34:$M$34</definedName>
    <definedName name="BWSP_FR_16KG">[69]BWSCPlt!$C$49:$M$49</definedName>
    <definedName name="BWSP_FR_18KG">[69]BWSCPlt!$C$64:$M$64</definedName>
    <definedName name="BWSP_FR_20KG">[69]BWSCPlt!$C$79:$M$79</definedName>
    <definedName name="BWSP_FR_22KG">[69]BWSCPlt!$C$94:$M$94</definedName>
    <definedName name="BWSP_FR_24KG">[69]BWSCPlt!$C$109:$M$109</definedName>
    <definedName name="BWSP_FR_26KG">[69]BWSCPlt!$C$124:$M$124</definedName>
    <definedName name="BWSP_FR_28KG">[69]BWSCPlt!$C$139:$M$139</definedName>
    <definedName name="BWSP_FR_30KG">[69]BWSCPlt!$C$154:$M$154</definedName>
    <definedName name="BWSP_G">[35]wh_data_R!$F$1440:$F$1449</definedName>
    <definedName name="BWSP_P">[35]wh_data_R!$G$1440:$G$1449</definedName>
    <definedName name="BWSP_RATES">[35]wh_data!$L$140:$P$148</definedName>
    <definedName name="BWSP_T">[35]wh_data!$A$140:$L$176</definedName>
    <definedName name="c.c136">[70]Sheet1!$A$19:$A$22</definedName>
    <definedName name="C.M.1.1">#REF!</definedName>
    <definedName name="C.M.1.1.5">#REF!</definedName>
    <definedName name="c_">[62]discharge!$G$25</definedName>
    <definedName name="C_11.2_1">[71]Sheet1!$H$19</definedName>
    <definedName name="C_11.2_10">'[62]Lead statement'!$I$307</definedName>
    <definedName name="C_11.2_2">[71]Sheet1!$H$46</definedName>
    <definedName name="C_11.2_3">[71]Sheet1!$H$73</definedName>
    <definedName name="C_11.2_4">[71]Sheet1!$H$100</definedName>
    <definedName name="C_11.2_5">'[62]Lead statement'!$I$162</definedName>
    <definedName name="C_11.2_6">'[62]Lead statement'!$I$191</definedName>
    <definedName name="C_11.2_7">'[62]Lead statement'!$I$220</definedName>
    <definedName name="C_11.2_8">'[62]Lead statement'!$I$249</definedName>
    <definedName name="C_11.2_9">'[62]Lead statement'!$I$278</definedName>
    <definedName name="C_11.2_CMP">'[62]Lead statement'!$I$396</definedName>
    <definedName name="C_12ISS_1">'[62]Lead statement'!$I$52</definedName>
    <definedName name="C_13.2_1">[71]Sheet1!$H$18</definedName>
    <definedName name="C_13.2_10">'[62]Lead statement'!$I$306</definedName>
    <definedName name="C_13.2_2">[71]Sheet1!$H$45</definedName>
    <definedName name="C_13.2_3">[71]Sheet1!$H$72</definedName>
    <definedName name="C_13.2_4">[71]Sheet1!$H$99</definedName>
    <definedName name="C_13.2_5">'[62]Lead statement'!$I$161</definedName>
    <definedName name="C_13.2_6">'[62]Lead statement'!$I$190</definedName>
    <definedName name="C_13.2_7">'[62]Lead statement'!$I$219</definedName>
    <definedName name="C_13.2_8">'[62]Lead statement'!$I$248</definedName>
    <definedName name="C_13.2_9">'[62]Lead statement'!$I$277</definedName>
    <definedName name="C_132.8_CMP">'[62]Lead statement'!$I$393</definedName>
    <definedName name="c_2">'[72]F-2B'!$U$11</definedName>
    <definedName name="C_20ISS_1">'[62]Lead statement'!$I$51</definedName>
    <definedName name="C_2613_CMP">'[62]Lead statement'!$I$392</definedName>
    <definedName name="c_3">'[72]F-2B'!$U$14</definedName>
    <definedName name="c_4">'[72]F-2B'!#REF!</definedName>
    <definedName name="C_4.75_1">'[54]Lead statement'!#REF!</definedName>
    <definedName name="C_4.75_CMP">'[62]Lead statement'!$I$398</definedName>
    <definedName name="C_40ISS_1">'[62]Lead statement'!$I$49</definedName>
    <definedName name="C_45_1">'[54]Lead statement'!#REF!</definedName>
    <definedName name="C_45_2">'[54]Lead statement'!$I$31</definedName>
    <definedName name="c_5">'[73]F-2B'!#REF!</definedName>
    <definedName name="C_5322_1">[71]Sheet1!$H$16</definedName>
    <definedName name="C_5322_2">[71]Sheet1!$H$43</definedName>
    <definedName name="C_5322_3">[71]Sheet1!$H$70</definedName>
    <definedName name="C_5322_4">[71]Sheet1!$H$97</definedName>
    <definedName name="C_5322_5">'[62]Lead statement'!$I$159</definedName>
    <definedName name="C_5322_6">'[62]Lead statement'!$I$188</definedName>
    <definedName name="C_6.7_1">[71]Sheet1!$H$20</definedName>
    <definedName name="C_6.7_10">'[62]Lead statement'!$I$308</definedName>
    <definedName name="C_6.7_2">[71]Sheet1!$H$47</definedName>
    <definedName name="C_6.7_3">[71]Sheet1!$H$74</definedName>
    <definedName name="C_6.7_4">[71]Sheet1!$H$101</definedName>
    <definedName name="C_6.7_5">'[62]Lead statement'!$I$163</definedName>
    <definedName name="C_6.7_6">'[62]Lead statement'!$I$192</definedName>
    <definedName name="C_6.7_7">'[62]Lead statement'!$I$221</definedName>
    <definedName name="C_6.7_8">'[62]Lead statement'!$I$250</definedName>
    <definedName name="C_6.7_9">'[62]Lead statement'!$I$279</definedName>
    <definedName name="C_6.7_CMP">'[62]Lead statement'!$I$397</definedName>
    <definedName name="C_6345_1">[71]Sheet1!$H$15</definedName>
    <definedName name="C_6345_10">'[62]Lead statement'!$I$303</definedName>
    <definedName name="C_6345_2">[71]Sheet1!$H$42</definedName>
    <definedName name="C_6345_3">[71]Sheet1!$H$69</definedName>
    <definedName name="C_6345_4">[71]Sheet1!$H$96</definedName>
    <definedName name="C_6345_5">'[62]Lead statement'!$I$158</definedName>
    <definedName name="C_6345_6">'[62]Lead statement'!$I$187</definedName>
    <definedName name="C_6345_7">'[62]Lead statement'!$I$216</definedName>
    <definedName name="C_6345_8">'[62]Lead statement'!$I$245</definedName>
    <definedName name="C_6345_9">'[62]Lead statement'!$I$274</definedName>
    <definedName name="C_6ISS_1">'[62]Lead statement'!$I$54</definedName>
    <definedName name="C_B6070_1">'[62]Lead statement'!$I$62</definedName>
    <definedName name="C_B6070_10">'[62]Lead statement'!$I$324</definedName>
    <definedName name="C_B6070_2">'[62]Lead statement'!$I$93</definedName>
    <definedName name="C_B6070_3">'[62]Lead statement'!$I$122</definedName>
    <definedName name="C_B6070_4">'[62]Lead statement'!$I$150</definedName>
    <definedName name="C_B6070_5">'[62]Lead statement'!$I$179</definedName>
    <definedName name="C_B6070_6">'[62]Lead statement'!$I$208</definedName>
    <definedName name="C_B6070_7">'[62]Lead statement'!$I$237</definedName>
    <definedName name="C_B6070_8">'[62]Lead statement'!$I$266</definedName>
    <definedName name="C_B6070_9">'[62]Lead statement'!$I$295</definedName>
    <definedName name="C_B6070_CMP">'[62]Lead statement'!$I$413</definedName>
    <definedName name="C_B80100_1">'[62]Lead statement'!$I$61</definedName>
    <definedName name="C_B80100_10">'[62]Lead statement'!$I$323</definedName>
    <definedName name="C_B80100_2">'[62]Lead statement'!$I$92</definedName>
    <definedName name="C_B80100_3">'[62]Lead statement'!$I$121</definedName>
    <definedName name="C_B80100_4">'[62]Lead statement'!$I$149</definedName>
    <definedName name="C_B80100_5">'[62]Lead statement'!$I$178</definedName>
    <definedName name="C_B80100_6">'[62]Lead statement'!$I$207</definedName>
    <definedName name="C_B80100_7">'[62]Lead statement'!$I$236</definedName>
    <definedName name="C_B80100_8">'[62]Lead statement'!$I$265</definedName>
    <definedName name="C_B80100_9">'[62]Lead statement'!$I$294</definedName>
    <definedName name="C_Bituman6070_1">[71]Sheet1!$H$35</definedName>
    <definedName name="C_Bituman6070_2">[71]Sheet1!$H$62</definedName>
    <definedName name="C_Bituman6070_3">[71]Sheet1!$H$89</definedName>
    <definedName name="C_Bituman6070_4">[71]Sheet1!$H$116</definedName>
    <definedName name="C_Bituman6070_5">[74]Lead!#REF!</definedName>
    <definedName name="C_Bituman6070_6">[74]Lead!#REF!</definedName>
    <definedName name="C_Bituman6070_7">[74]Lead!#REF!</definedName>
    <definedName name="C_Bituman80100_1">[71]Sheet1!$H$34</definedName>
    <definedName name="C_Bituman80100_2">[71]Sheet1!$H$61</definedName>
    <definedName name="C_Bituman80100_3">[71]Sheet1!$H$88</definedName>
    <definedName name="C_Bituman80100_4">[71]Sheet1!$H$115</definedName>
    <definedName name="C_Bituman80100_5">[74]Lead!#REF!</definedName>
    <definedName name="C_Bituman80100_6">[74]Lead!#REF!</definedName>
    <definedName name="C_Bituman80100_7">[74]Lead!#REF!</definedName>
    <definedName name="C_Bstone_1">'[62]Lead statement'!$I$57</definedName>
    <definedName name="C_Cement">[62]Rate!$C$42</definedName>
    <definedName name="C_CRMB_CMP">'[62]Lead statement'!$I$414</definedName>
    <definedName name="C_emul_1">'[75]Lead statement'!$I$62</definedName>
    <definedName name="C_Gravel_1">[71]Sheet1!$H$14</definedName>
    <definedName name="C_Gravel_10">'[62]Lead statement'!$I$302</definedName>
    <definedName name="C_Gravel_2">[71]Sheet1!$H$41</definedName>
    <definedName name="C_Gravel_3">[71]Sheet1!$H$68</definedName>
    <definedName name="C_Gravel_4">[71]Sheet1!$H$95</definedName>
    <definedName name="C_Gravel_5">'[62]Lead statement'!$I$157</definedName>
    <definedName name="C_Gravel_6">'[62]Lead statement'!$I$186</definedName>
    <definedName name="C_Gravel_7">'[62]Lead statement'!$I$215</definedName>
    <definedName name="C_Gravel_8">'[62]Lead statement'!$I$244</definedName>
    <definedName name="C_Gravel_9">'[62]Lead statement'!$I$273</definedName>
    <definedName name="C_Gravel_ave">'[54]Lead statement'!#REF!</definedName>
    <definedName name="C_qfine_1">'[54]Lead statement'!#REF!</definedName>
    <definedName name="C_Rstone_1">'[62]Lead statement'!$I$56</definedName>
    <definedName name="C_RstoneRvt_1">'[54]Lead statement'!#REF!</definedName>
    <definedName name="C_Sandmor_1">'[62]Lead statement'!$I$59</definedName>
    <definedName name="C_Steel">[62]Rate!$C$43</definedName>
    <definedName name="C_Steel16a">[62]Rate!$C$44</definedName>
    <definedName name="can">#REF!</definedName>
    <definedName name="CANTILEVERONETOSIX">#REF!</definedName>
    <definedName name="CANTILEVERSEVENTOTHIRTEEN">#REF!</definedName>
    <definedName name="carpenter" localSheetId="0">#REF!</definedName>
    <definedName name="carpenter" localSheetId="3">#REF!</definedName>
    <definedName name="carpenter">#REF!</definedName>
    <definedName name="carpenter1" localSheetId="0">#REF!</definedName>
    <definedName name="carpenter1" localSheetId="3">#REF!</definedName>
    <definedName name="carpenter1">#REF!</definedName>
    <definedName name="carpenter2" localSheetId="0">#REF!</definedName>
    <definedName name="carpenter2" localSheetId="3">#REF!</definedName>
    <definedName name="carpenter2">#REF!</definedName>
    <definedName name="carpenterI" localSheetId="0">#REF!</definedName>
    <definedName name="carpenterI" localSheetId="3">#REF!</definedName>
    <definedName name="carpenterI">#REF!</definedName>
    <definedName name="carpenterII" localSheetId="0">#REF!</definedName>
    <definedName name="carpenterII" localSheetId="3">#REF!</definedName>
    <definedName name="carpenterII">#REF!</definedName>
    <definedName name="cartedearth">[47]Spec!$D$7</definedName>
    <definedName name="cbeams">#REF!</definedName>
    <definedName name="cbr">#REF!</definedName>
    <definedName name="CC">[76]DATA!$H$59</definedName>
    <definedName name="CC_1">[14]DATA!$I$59</definedName>
    <definedName name="cc_mix">'[64]data existing_do not delete'!$D$2:$D$7</definedName>
    <definedName name="CC1.2.4">#REF!</definedName>
    <definedName name="cc1.5.10">#REF!</definedName>
    <definedName name="CCCCCCCCCCC">'[77]CD Data'!#REF!</definedName>
    <definedName name="ccir">#REF!</definedName>
    <definedName name="ccp">#REF!</definedName>
    <definedName name="ccwc1">#REF!</definedName>
    <definedName name="ccwc2">#REF!</definedName>
    <definedName name="cd">#REF!</definedName>
    <definedName name="cd10mm">#REF!</definedName>
    <definedName name="cd12mm">#REF!</definedName>
    <definedName name="cd20mm">#REF!</definedName>
    <definedName name="cd25mm">#REF!</definedName>
    <definedName name="cd40mm">#REF!</definedName>
    <definedName name="cd40mm08">#REF!</definedName>
    <definedName name="cd6mm">#REF!</definedName>
    <definedName name="CDECV">#REF!</definedName>
    <definedName name="CDNO">#REF!</definedName>
    <definedName name="cdno_600">#REF!</definedName>
    <definedName name="Ceiling">[27]Spec!$B$38</definedName>
    <definedName name="Ceilingplast">[22]Spec!$B$18</definedName>
    <definedName name="Ceilingplast_7">[61]Spec!$B$18</definedName>
    <definedName name="cem">'[24]C-data'!$F$55</definedName>
    <definedName name="cem_w">'[24]C-data'!#REF!</definedName>
    <definedName name="cement" localSheetId="10">#REF!</definedName>
    <definedName name="Cement" localSheetId="0">#REF!</definedName>
    <definedName name="Cement" localSheetId="3">#REF!</definedName>
    <definedName name="cement" localSheetId="16">#REF!</definedName>
    <definedName name="Cement">#REF!</definedName>
    <definedName name="Cement_excluding_cost_of_empty_cement_bags">#REF!</definedName>
    <definedName name="Cement_Paint">#REF!</definedName>
    <definedName name="cementpaint">#REF!</definedName>
    <definedName name="cen">[25]DATA!$D$319</definedName>
    <definedName name="cenchrcol">#REF!</definedName>
    <definedName name="cenchrfoot">#REF!</definedName>
    <definedName name="cenchrpb">#REF!</definedName>
    <definedName name="cenchrped">#REF!</definedName>
    <definedName name="Centering">[22]Spec!$B$9</definedName>
    <definedName name="Centering_7">[61]Spec!$B$9</definedName>
    <definedName name="CENTERING_9">#REF!</definedName>
    <definedName name="Centering_charges_for_bed_blocks_and_culvert_slabs_and_other_structures_of_less_than_3_mts._span.">#REF!</definedName>
    <definedName name="Centering_charges_for_culvert_slabs_and_other_structures_of__3_mts._span_and_above">#REF!</definedName>
    <definedName name="Centring">#REF!</definedName>
    <definedName name="ceramic">#REF!</definedName>
    <definedName name="ceramic_7">[61]Spec!$B$14</definedName>
    <definedName name="CEW">#REF!</definedName>
    <definedName name="cfb">#REF!</definedName>
    <definedName name="CFL">#REF!</definedName>
    <definedName name="cg">#REF!</definedName>
    <definedName name="Ch_A">#REF!</definedName>
    <definedName name="Ch_B">#REF!</definedName>
    <definedName name="Ch_O">#REF!</definedName>
    <definedName name="check">#REF!</definedName>
    <definedName name="chenchu">#REF!</definedName>
    <definedName name="chips_10">#REF!</definedName>
    <definedName name="chips_12">#REF!</definedName>
    <definedName name="chips_5">#REF!</definedName>
    <definedName name="chiseler" localSheetId="0">#REF!</definedName>
    <definedName name="chiseler" localSheetId="3">#REF!</definedName>
    <definedName name="chiseler">#REF!</definedName>
    <definedName name="CI_C">[35]wh_data_R!$D$285:$G$302</definedName>
    <definedName name="CI_CL">[35]wh_data_R!$D$284:$G$284</definedName>
    <definedName name="CI_CL_RATES">[35]wh_data!$M$60:$O$60</definedName>
    <definedName name="CI_CLL">[35]wh_data_R!$O$378:$Q$380</definedName>
    <definedName name="CI_CLR">[35]wh_data!$L$60:$O$60</definedName>
    <definedName name="CI_CLS">[35]wh_data_R!$O$378:$O$380</definedName>
    <definedName name="CI_D_R">[35]CPHEEO!$BA$3:$BA$39</definedName>
    <definedName name="CI_D_RATES">[69]CI!$C$9:$S$9</definedName>
    <definedName name="CI_DC">[35]wh_data_R!$A$61:$A$78</definedName>
    <definedName name="CI_DL_RANGE">[35]CPHEEO!$BA$3:$BA$15</definedName>
    <definedName name="CI_DR">[35]wh_data!$L$61:$L$77</definedName>
    <definedName name="CI_FR_A">[69]CI!$C$34:$S$34</definedName>
    <definedName name="CI_FR_B">[69]CI!$C$49:$S$49</definedName>
    <definedName name="CI_FR_LA">[69]CI!$C$19:$S$19</definedName>
    <definedName name="CI_G">[35]wh_data_R!$W$1440:$W$1442</definedName>
    <definedName name="CI_P">[35]wh_data_R!$X$1440:$X$1442</definedName>
    <definedName name="CI_RATES">[35]wh_data!$L$61:$O$77</definedName>
    <definedName name="CI_T">[35]wh_data!$A$61:$D$85</definedName>
    <definedName name="cidjoint">#REF!</definedName>
    <definedName name="CIDjoints">[21]maya!$B$370:$B$375</definedName>
    <definedName name="Cinder">[36]Material!#REF!</definedName>
    <definedName name="CIR">[48]coverpage!$E$27</definedName>
    <definedName name="City">#REF!</definedName>
    <definedName name="cjv">#REF!</definedName>
    <definedName name="CLASSS">#REF!</definedName>
    <definedName name="Clayey_Soil_in_wet_and_slushy_condition_________SS_20_B">#REF!</definedName>
    <definedName name="CLEAR_PAGE_BREA">#REF!</definedName>
    <definedName name="Clearing_alchi__tilla">#REF!</definedName>
    <definedName name="Clearing_heavy_Jungle">#REF!</definedName>
    <definedName name="Clearing_Juliflora__Prosafis__jungle_including_up_rooting_and_removing_of_Juliflora_stumps.">#REF!</definedName>
    <definedName name="Clearing_light_Jungle">#REF!</definedName>
    <definedName name="Clearing_Scrub_Jungle">#REF!</definedName>
    <definedName name="clp">#REF!</definedName>
    <definedName name="cm">#REF!</definedName>
    <definedName name="CM_1_10">[36]Data!#REF!</definedName>
    <definedName name="CM_1_2">[36]Data!#REF!</definedName>
    <definedName name="CM_1_3">[36]Data!#REF!</definedName>
    <definedName name="CM_1_4">[36]Data!#REF!</definedName>
    <definedName name="CM_1_5">[36]Data!#REF!</definedName>
    <definedName name="CM_1_6">[36]Data!#REF!</definedName>
    <definedName name="CM_1_8">[36]Data!#REF!</definedName>
    <definedName name="cm_mix">'[64]data existing_do not delete'!$A$78:$A$84</definedName>
    <definedName name="Cnc">[78]Spec!$B$5</definedName>
    <definedName name="CO_D1">[79]D1_CO!$A$1:$D$201</definedName>
    <definedName name="CO_D2">[80]D2_CO!$A$1:$D$420</definedName>
    <definedName name="CO_I" localSheetId="0">#REF!</definedName>
    <definedName name="CO_I" localSheetId="3">#REF!</definedName>
    <definedName name="CO_I">#REF!</definedName>
    <definedName name="CO_Z1">[81]Z1_DATA!$B$4:$K$160</definedName>
    <definedName name="co_z2">'[82]zone-2'!$A$1:$D$434</definedName>
    <definedName name="co_z5">[83]co_5!$A$1:$D$620</definedName>
    <definedName name="co_z8">'[84]zone-8'!$A$1:$C$516</definedName>
    <definedName name="Co_zone3" localSheetId="0">#REF!</definedName>
    <definedName name="Co_zone3" localSheetId="3">#REF!</definedName>
    <definedName name="Co_zone3">#REF!</definedName>
    <definedName name="code">'[85]segments-details'!$B$5:$B$371</definedName>
    <definedName name="col">[86]DATA_PRG!$H$173</definedName>
    <definedName name="COLOUR_WASHING">#REF!</definedName>
    <definedName name="COMM_MLD">[35]input!$K$8</definedName>
    <definedName name="COMM_POP">[35]input!$F$8</definedName>
    <definedName name="COMM_YEAR">[35]input!$C$8</definedName>
    <definedName name="COMM_YR_LPM">[35]input!$H$8</definedName>
    <definedName name="commenced">#REF!</definedName>
    <definedName name="comp">#REF!</definedName>
    <definedName name="comp0001">[87]Work_sheet!#REF!</definedName>
    <definedName name="compactor" localSheetId="0">#REF!</definedName>
    <definedName name="compactor" localSheetId="3">#REF!</definedName>
    <definedName name="compactor">#REF!</definedName>
    <definedName name="Company">#REF!</definedName>
    <definedName name="completed">#REF!</definedName>
    <definedName name="Compressor_Charges___10.5_cum_per_minit_capacity">#REF!</definedName>
    <definedName name="Compressor_Charges___6_cum_per_minit_capacity">#REF!</definedName>
    <definedName name="con">[88]RMR!$A$11:$C$110</definedName>
    <definedName name="con_mixer">#REF!</definedName>
    <definedName name="con_pro">#REF!</definedName>
    <definedName name="Conc1">[27]Spec!$B$28</definedName>
    <definedName name="Conc115">#REF!</definedName>
    <definedName name="conc12">#REF!</definedName>
    <definedName name="Conc125">#REF!</definedName>
    <definedName name="conc13">[22]Spec!#REF!</definedName>
    <definedName name="conc13_7">"'file:///../Shoolagir===/Samayasangili Library.xls'#$Spec.$#REF!$#REF!"</definedName>
    <definedName name="Conc136">[51]Specifications!$B$24</definedName>
    <definedName name="Conc14">[22]Spec!$B$6</definedName>
    <definedName name="Conc14_7">[61]Spec!$B$6</definedName>
    <definedName name="conc148">[51]Specifications!$B$22</definedName>
    <definedName name="conc15">#REF!</definedName>
    <definedName name="concludied5550">#REF!</definedName>
    <definedName name="Concrete_Mixture">#REF!</definedName>
    <definedName name="Concrete_Pump">#REF!</definedName>
    <definedName name="concretepump" localSheetId="0">#REF!</definedName>
    <definedName name="concretepump" localSheetId="3">#REF!</definedName>
    <definedName name="concretepump">#REF!</definedName>
    <definedName name="conns.">#REF!</definedName>
    <definedName name="Construction">'[55]Bitumen trunk'!$W$1:$AN$196</definedName>
    <definedName name="cont">#REF!</definedName>
    <definedName name="Contin">#REF!</definedName>
    <definedName name="Contingencies">[89]Spec!#REF!</definedName>
    <definedName name="Contngencies">[89]Spec!#REF!</definedName>
    <definedName name="Contractor">[27]Input!$G$7</definedName>
    <definedName name="convey">[22]Spec!#REF!</definedName>
    <definedName name="convey_7">"'file:///../Shoolagir===/Samayasangili Library.xls'#$Spec.$#REF!$#REF!"</definedName>
    <definedName name="copperplate" localSheetId="0">#REF!</definedName>
    <definedName name="copperplate" localSheetId="3">#REF!</definedName>
    <definedName name="copperplate">#REF!</definedName>
    <definedName name="cost">#REF!</definedName>
    <definedName name="cost_estimate_B" localSheetId="0">#REF!</definedName>
    <definedName name="cost_estimate_B" localSheetId="3">#REF!</definedName>
    <definedName name="cost_estimate_B">#REF!</definedName>
    <definedName name="Country">#REF!</definedName>
    <definedName name="Covey">[90]Specification!#REF!</definedName>
    <definedName name="CP">[91]MRATES!$H$54</definedName>
    <definedName name="cr">[14]DATA!$H$17</definedName>
    <definedName name="CR_stone">'[92]Common '!$D$21:$D$22</definedName>
    <definedName name="CR_stone_HBG">'[92]Common '!$D$21</definedName>
    <definedName name="crane" localSheetId="0">#REF!</definedName>
    <definedName name="crane" localSheetId="3">#REF!</definedName>
    <definedName name="crane">#REF!</definedName>
    <definedName name="Crane__Rate_of_sinking_0.8_mts._per_day">#REF!</definedName>
    <definedName name="crccslab">#REF!</definedName>
    <definedName name="crccslab150">#REF!</definedName>
    <definedName name="CRS">#REF!</definedName>
    <definedName name="crsrate">'[8]lead-st'!$L$12</definedName>
    <definedName name="crss">[8]rdamdata!$J$10</definedName>
    <definedName name="crush">[66]r!$F$30</definedName>
    <definedName name="Crushing">#REF!</definedName>
    <definedName name="crust">[93]Data.F8.BTR!#REF!</definedName>
    <definedName name="cshewcen">#REF!</definedName>
    <definedName name="cshewcenchrfoot">#REF!</definedName>
    <definedName name="cshewcenchrpb">#REF!</definedName>
    <definedName name="cshewcenchrped">#REF!</definedName>
    <definedName name="ct_basic">'[24]C-data'!#REF!</definedName>
    <definedName name="cu">#REF!</definedName>
    <definedName name="CUDDAPAH_40">#REF!</definedName>
    <definedName name="Cuddapah_Shahabad_slabs_40mm">[36]Material!#REF!</definedName>
    <definedName name="Cuddapah_Shahabad_slabs_50_mm">[36]Material!#REF!</definedName>
    <definedName name="cum">#REF!</definedName>
    <definedName name="Cum_Int" localSheetId="6">#REF!</definedName>
    <definedName name="Cum_Int" localSheetId="14">#REF!</definedName>
    <definedName name="Cum_Int" localSheetId="5">#REF!</definedName>
    <definedName name="Cum_Int" localSheetId="10">#REF!</definedName>
    <definedName name="Cum_Int" localSheetId="7">#REF!</definedName>
    <definedName name="Cum_Int" localSheetId="11">#REF!</definedName>
    <definedName name="Cum_Int" localSheetId="12">#REF!</definedName>
    <definedName name="Cum_Int" localSheetId="8">#REF!</definedName>
    <definedName name="Cum_Int" localSheetId="2">#REF!</definedName>
    <definedName name="Cum_Int" localSheetId="9">#REF!</definedName>
    <definedName name="Cum_Int" localSheetId="16">#REF!</definedName>
    <definedName name="Cum_Int" localSheetId="13">#REF!</definedName>
    <definedName name="Cum_Int">#REF!</definedName>
    <definedName name="cut_holes_bw">#REF!</definedName>
    <definedName name="cut_holes_rcc">#REF!</definedName>
    <definedName name="Cutting_and_removing_other_kindof_trees_including_stacking_of_girth_30_to_100_cm">#REF!</definedName>
    <definedName name="Cutting_and_removing_Palmyrah_trees_including_stacking_of_girth_30_to_100_cm.">#REF!</definedName>
    <definedName name="Cv">'[62]Traffic data'!$N$7</definedName>
    <definedName name="CW">[22]Spec!$B$20</definedName>
    <definedName name="CW_7">[61]Spec!$B$20</definedName>
    <definedName name="CWSUMP">'[94]DATA-BASE'!$I$6:$T$22</definedName>
    <definedName name="d">[95]Lead!#REF!</definedName>
    <definedName name="D.t">[96]Data!#REF!</definedName>
    <definedName name="D_gp">[62]Descreption!$A$17</definedName>
    <definedName name="D_hm">[62]Descreption!$A$15</definedName>
    <definedName name="D_ib">[62]Descreption!$A$13</definedName>
    <definedName name="D_jungle">[62]Descreption!$A$1</definedName>
    <definedName name="D_km">[62]Descreption!$A$14</definedName>
    <definedName name="D_sb">[62]Descreption!$A$16</definedName>
    <definedName name="Da">#REF!</definedName>
    <definedName name="dadoing">#REF!</definedName>
    <definedName name="DADOO_CL.GLZ">#REF!</definedName>
    <definedName name="DADOO_MOSIC">#REF!</definedName>
    <definedName name="DADOO_WT.GLZ">#REF!</definedName>
    <definedName name="DADOOING">#REF!</definedName>
    <definedName name="Darea">[62]discharge!$F$18</definedName>
    <definedName name="Data" localSheetId="6">#REF!</definedName>
    <definedName name="Data" localSheetId="14">#REF!</definedName>
    <definedName name="Data" localSheetId="5">#REF!</definedName>
    <definedName name="Data" localSheetId="10">#REF!</definedName>
    <definedName name="Data" localSheetId="4">#REF!</definedName>
    <definedName name="Data" localSheetId="7">#REF!</definedName>
    <definedName name="Data" localSheetId="11">#REF!</definedName>
    <definedName name="Data" localSheetId="12">#REF!</definedName>
    <definedName name="Data" localSheetId="8">#REF!</definedName>
    <definedName name="Data" localSheetId="2">#REF!</definedName>
    <definedName name="Data" localSheetId="9">#REF!</definedName>
    <definedName name="Data" localSheetId="16">#REF!</definedName>
    <definedName name="Data" localSheetId="13">#REF!</definedName>
    <definedName name="data">[97]Sheet1!$B$3:$E$252</definedName>
    <definedName name="Data...CD">[98]Labour!$D$5</definedName>
    <definedName name="Data_7">"$#REF!.$A$16:$I$327"</definedName>
    <definedName name="DATA_FOR_INTERNAL_SANITARY_ARRANGEMENTS">#REF!</definedName>
    <definedName name="Data_for_internal_water_supply_arrangemets">#REF!</definedName>
    <definedName name="data1" localSheetId="10" hidden="1">#REF!</definedName>
    <definedName name="DATA1" localSheetId="0">#REF!</definedName>
    <definedName name="DATA1" localSheetId="3">#REF!</definedName>
    <definedName name="data1" localSheetId="16" hidden="1">#REF!</definedName>
    <definedName name="DATA1">#REF!</definedName>
    <definedName name="DATA10" localSheetId="0">[99]Data!#REF!</definedName>
    <definedName name="DATA10" localSheetId="3">[99]Data!#REF!</definedName>
    <definedName name="DATA10">[99]Data!#REF!</definedName>
    <definedName name="DATA100" localSheetId="0">[99]Data!#REF!</definedName>
    <definedName name="DATA100" localSheetId="3">[99]Data!#REF!</definedName>
    <definedName name="DATA100">[99]Data!#REF!</definedName>
    <definedName name="DATA1011" localSheetId="0">[99]Data!#REF!</definedName>
    <definedName name="DATA1011" localSheetId="3">[99]Data!#REF!</definedName>
    <definedName name="DATA1011">[99]Data!#REF!</definedName>
    <definedName name="DATA1012" localSheetId="0">[99]Data!#REF!</definedName>
    <definedName name="DATA1012" localSheetId="3">[99]Data!#REF!</definedName>
    <definedName name="DATA1012">[99]Data!#REF!</definedName>
    <definedName name="DATA1013" localSheetId="0">[99]Data!#REF!</definedName>
    <definedName name="DATA1013" localSheetId="3">[99]Data!#REF!</definedName>
    <definedName name="DATA1013">[99]Data!#REF!</definedName>
    <definedName name="DATA1014" localSheetId="0">[99]Data!#REF!</definedName>
    <definedName name="DATA1014" localSheetId="3">[99]Data!#REF!</definedName>
    <definedName name="DATA1014">[99]Data!#REF!</definedName>
    <definedName name="DATA1015" localSheetId="0">[99]Data!#REF!</definedName>
    <definedName name="DATA1015" localSheetId="3">[99]Data!#REF!</definedName>
    <definedName name="DATA1015">[99]Data!#REF!</definedName>
    <definedName name="DATA102" localSheetId="0">[99]Data!#REF!</definedName>
    <definedName name="DATA102" localSheetId="3">[99]Data!#REF!</definedName>
    <definedName name="DATA102">[99]Data!#REF!</definedName>
    <definedName name="DATA103" localSheetId="0">[99]Data!#REF!</definedName>
    <definedName name="DATA103" localSheetId="3">[99]Data!#REF!</definedName>
    <definedName name="DATA103">[99]Data!#REF!</definedName>
    <definedName name="DATA104" localSheetId="0">[99]Data!#REF!</definedName>
    <definedName name="DATA104" localSheetId="3">[99]Data!#REF!</definedName>
    <definedName name="DATA104">[99]Data!#REF!</definedName>
    <definedName name="DATA105" localSheetId="0">[99]Data!#REF!</definedName>
    <definedName name="DATA105" localSheetId="3">[99]Data!#REF!</definedName>
    <definedName name="DATA105">[99]Data!#REF!</definedName>
    <definedName name="DATA106" localSheetId="0">[99]Data!#REF!</definedName>
    <definedName name="DATA106" localSheetId="3">[99]Data!#REF!</definedName>
    <definedName name="DATA106">[99]Data!#REF!</definedName>
    <definedName name="DATA107A" localSheetId="0">[99]Data!#REF!</definedName>
    <definedName name="DATA107A" localSheetId="3">[99]Data!#REF!</definedName>
    <definedName name="DATA107A">[99]Data!#REF!</definedName>
    <definedName name="DATA107B" localSheetId="0">[99]Data!#REF!</definedName>
    <definedName name="DATA107B" localSheetId="3">[99]Data!#REF!</definedName>
    <definedName name="DATA107B">[99]Data!#REF!</definedName>
    <definedName name="DATA107C" localSheetId="0">[99]Data!#REF!</definedName>
    <definedName name="DATA107C" localSheetId="3">[99]Data!#REF!</definedName>
    <definedName name="DATA107C">[99]Data!#REF!</definedName>
    <definedName name="DATA107D" localSheetId="0">[99]Data!#REF!</definedName>
    <definedName name="DATA107D" localSheetId="3">[99]Data!#REF!</definedName>
    <definedName name="DATA107D">[99]Data!#REF!</definedName>
    <definedName name="DATA107E" localSheetId="0">[99]Data!#REF!</definedName>
    <definedName name="DATA107E" localSheetId="3">[99]Data!#REF!</definedName>
    <definedName name="DATA107E">[99]Data!#REF!</definedName>
    <definedName name="DATA107F" localSheetId="0">[99]Data!#REF!</definedName>
    <definedName name="DATA107F" localSheetId="3">[99]Data!#REF!</definedName>
    <definedName name="DATA107F">[99]Data!#REF!</definedName>
    <definedName name="DATA107G" localSheetId="0">[99]Data!#REF!</definedName>
    <definedName name="DATA107G" localSheetId="3">[99]Data!#REF!</definedName>
    <definedName name="DATA107G">[99]Data!#REF!</definedName>
    <definedName name="DATA108A" localSheetId="0">[99]Data!#REF!</definedName>
    <definedName name="DATA108A" localSheetId="3">[99]Data!#REF!</definedName>
    <definedName name="DATA108A">[99]Data!#REF!</definedName>
    <definedName name="DATA108B" localSheetId="0">[99]Data!#REF!</definedName>
    <definedName name="DATA108B" localSheetId="3">[99]Data!#REF!</definedName>
    <definedName name="DATA108B">[99]Data!#REF!</definedName>
    <definedName name="DATA108C" localSheetId="0">[99]Data!#REF!</definedName>
    <definedName name="DATA108C" localSheetId="3">[99]Data!#REF!</definedName>
    <definedName name="DATA108C">[99]Data!#REF!</definedName>
    <definedName name="DATA108D" localSheetId="0">[99]Data!#REF!</definedName>
    <definedName name="DATA108D" localSheetId="3">[99]Data!#REF!</definedName>
    <definedName name="DATA108D">[99]Data!#REF!</definedName>
    <definedName name="DATA108E" localSheetId="0">[99]Data!#REF!</definedName>
    <definedName name="DATA108E" localSheetId="3">[99]Data!#REF!</definedName>
    <definedName name="DATA108E">[99]Data!#REF!</definedName>
    <definedName name="DATA108F" localSheetId="0">[99]Data!#REF!</definedName>
    <definedName name="DATA108F" localSheetId="3">[99]Data!#REF!</definedName>
    <definedName name="DATA108F">[99]Data!#REF!</definedName>
    <definedName name="DATA108G" localSheetId="0">[99]Data!#REF!</definedName>
    <definedName name="DATA108G" localSheetId="3">[99]Data!#REF!</definedName>
    <definedName name="DATA108G">[99]Data!#REF!</definedName>
    <definedName name="DATA108H" localSheetId="0">[99]Data!#REF!</definedName>
    <definedName name="DATA108H" localSheetId="3">[99]Data!#REF!</definedName>
    <definedName name="DATA108H">[99]Data!#REF!</definedName>
    <definedName name="DATA108I" localSheetId="0">[99]Data!#REF!</definedName>
    <definedName name="DATA108I" localSheetId="3">[99]Data!#REF!</definedName>
    <definedName name="DATA108I">[99]Data!#REF!</definedName>
    <definedName name="DATA108J" localSheetId="0">[99]Data!#REF!</definedName>
    <definedName name="DATA108J" localSheetId="3">[99]Data!#REF!</definedName>
    <definedName name="DATA108J">[99]Data!#REF!</definedName>
    <definedName name="DATA108K" localSheetId="0">[99]Data!#REF!</definedName>
    <definedName name="DATA108K" localSheetId="3">[99]Data!#REF!</definedName>
    <definedName name="DATA108K">[99]Data!#REF!</definedName>
    <definedName name="DATA108L" localSheetId="0">[99]Data!#REF!</definedName>
    <definedName name="DATA108L" localSheetId="3">[99]Data!#REF!</definedName>
    <definedName name="DATA108L">[99]Data!#REF!</definedName>
    <definedName name="DATA108M" localSheetId="0">[99]Data!#REF!</definedName>
    <definedName name="DATA108M" localSheetId="3">[99]Data!#REF!</definedName>
    <definedName name="DATA108M">[99]Data!#REF!</definedName>
    <definedName name="DATA108N" localSheetId="0">[99]Data!#REF!</definedName>
    <definedName name="DATA108N" localSheetId="3">[99]Data!#REF!</definedName>
    <definedName name="DATA108N">[99]Data!#REF!</definedName>
    <definedName name="DATA108O" localSheetId="0">[99]Data!#REF!</definedName>
    <definedName name="DATA108O" localSheetId="3">[99]Data!#REF!</definedName>
    <definedName name="DATA108O">[99]Data!#REF!</definedName>
    <definedName name="DATA108P" localSheetId="0">[99]Data!#REF!</definedName>
    <definedName name="DATA108P" localSheetId="3">[99]Data!#REF!</definedName>
    <definedName name="DATA108P">[99]Data!#REF!</definedName>
    <definedName name="DATA109A" localSheetId="0">[99]Data!#REF!</definedName>
    <definedName name="DATA109A" localSheetId="3">[99]Data!#REF!</definedName>
    <definedName name="DATA109A">[99]Data!#REF!</definedName>
    <definedName name="DATA109B" localSheetId="0">[99]Data!#REF!</definedName>
    <definedName name="DATA109B" localSheetId="3">[99]Data!#REF!</definedName>
    <definedName name="DATA109B">[99]Data!#REF!</definedName>
    <definedName name="DATA109C" localSheetId="0">[99]Data!#REF!</definedName>
    <definedName name="DATA109C" localSheetId="3">[99]Data!#REF!</definedName>
    <definedName name="DATA109C">[99]Data!#REF!</definedName>
    <definedName name="DATA109D" localSheetId="0">[99]Data!#REF!</definedName>
    <definedName name="DATA109D" localSheetId="3">[99]Data!#REF!</definedName>
    <definedName name="DATA109D">[99]Data!#REF!</definedName>
    <definedName name="DATA109E" localSheetId="0">[99]Data!#REF!</definedName>
    <definedName name="DATA109E" localSheetId="3">[99]Data!#REF!</definedName>
    <definedName name="DATA109E">[99]Data!#REF!</definedName>
    <definedName name="DATA109F" localSheetId="0">[99]Data!#REF!</definedName>
    <definedName name="DATA109F" localSheetId="3">[99]Data!#REF!</definedName>
    <definedName name="DATA109F">[99]Data!#REF!</definedName>
    <definedName name="DATA109G" localSheetId="0">[99]Data!#REF!</definedName>
    <definedName name="DATA109G" localSheetId="3">[99]Data!#REF!</definedName>
    <definedName name="DATA109G">[99]Data!#REF!</definedName>
    <definedName name="DATA109H" localSheetId="0">[99]Data!#REF!</definedName>
    <definedName name="DATA109H" localSheetId="3">[99]Data!#REF!</definedName>
    <definedName name="DATA109H">[99]Data!#REF!</definedName>
    <definedName name="DATA109I" localSheetId="0">[99]Data!#REF!</definedName>
    <definedName name="DATA109I" localSheetId="3">[99]Data!#REF!</definedName>
    <definedName name="DATA109I">[99]Data!#REF!</definedName>
    <definedName name="DATA109J" localSheetId="0">[99]Data!#REF!</definedName>
    <definedName name="DATA109J" localSheetId="3">[99]Data!#REF!</definedName>
    <definedName name="DATA109J">[99]Data!#REF!</definedName>
    <definedName name="DATA109K" localSheetId="0">[99]Data!#REF!</definedName>
    <definedName name="DATA109K" localSheetId="3">[99]Data!#REF!</definedName>
    <definedName name="DATA109K">[99]Data!#REF!</definedName>
    <definedName name="DATA109L" localSheetId="0">[99]Data!#REF!</definedName>
    <definedName name="DATA109L" localSheetId="3">[99]Data!#REF!</definedName>
    <definedName name="DATA109L">[99]Data!#REF!</definedName>
    <definedName name="DATA109M" localSheetId="0">[99]Data!#REF!</definedName>
    <definedName name="DATA109M" localSheetId="3">[99]Data!#REF!</definedName>
    <definedName name="DATA109M">[99]Data!#REF!</definedName>
    <definedName name="DATA109N" localSheetId="0">[99]Data!#REF!</definedName>
    <definedName name="DATA109N" localSheetId="3">[99]Data!#REF!</definedName>
    <definedName name="DATA109N">[99]Data!#REF!</definedName>
    <definedName name="DATA109O" localSheetId="0">[99]Data!#REF!</definedName>
    <definedName name="DATA109O" localSheetId="3">[99]Data!#REF!</definedName>
    <definedName name="DATA109O">[99]Data!#REF!</definedName>
    <definedName name="DATA109P" localSheetId="0">[99]Data!#REF!</definedName>
    <definedName name="DATA109P" localSheetId="3">[99]Data!#REF!</definedName>
    <definedName name="DATA109P">[99]Data!#REF!</definedName>
    <definedName name="DATA11" localSheetId="0">[99]Data!#REF!</definedName>
    <definedName name="DATA11" localSheetId="3">[99]Data!#REF!</definedName>
    <definedName name="DATA11">[99]Data!#REF!</definedName>
    <definedName name="DATA110A" localSheetId="0">[99]Data!#REF!</definedName>
    <definedName name="DATA110A" localSheetId="3">[99]Data!#REF!</definedName>
    <definedName name="DATA110A">[99]Data!#REF!</definedName>
    <definedName name="DATA110B" localSheetId="0">[99]Data!#REF!</definedName>
    <definedName name="DATA110B" localSheetId="3">[99]Data!#REF!</definedName>
    <definedName name="DATA110B">[99]Data!#REF!</definedName>
    <definedName name="DATA110C" localSheetId="0">[99]Data!#REF!</definedName>
    <definedName name="DATA110C" localSheetId="3">[99]Data!#REF!</definedName>
    <definedName name="DATA110C">[99]Data!#REF!</definedName>
    <definedName name="DATA110D" localSheetId="0">[99]Data!#REF!</definedName>
    <definedName name="DATA110D" localSheetId="3">[99]Data!#REF!</definedName>
    <definedName name="DATA110D">[99]Data!#REF!</definedName>
    <definedName name="DATA110E" localSheetId="0">[99]Data!#REF!</definedName>
    <definedName name="DATA110E" localSheetId="3">[99]Data!#REF!</definedName>
    <definedName name="DATA110E">[99]Data!#REF!</definedName>
    <definedName name="DATA110F" localSheetId="0">[99]Data!#REF!</definedName>
    <definedName name="DATA110F" localSheetId="3">[99]Data!#REF!</definedName>
    <definedName name="DATA110F">[99]Data!#REF!</definedName>
    <definedName name="DATA110G" localSheetId="0">[99]Data!#REF!</definedName>
    <definedName name="DATA110G" localSheetId="3">[99]Data!#REF!</definedName>
    <definedName name="DATA110G">[99]Data!#REF!</definedName>
    <definedName name="DATA110H" localSheetId="0">[99]Data!#REF!</definedName>
    <definedName name="DATA110H" localSheetId="3">[99]Data!#REF!</definedName>
    <definedName name="DATA110H">[99]Data!#REF!</definedName>
    <definedName name="DATA110I" localSheetId="0">[99]Data!#REF!</definedName>
    <definedName name="DATA110I" localSheetId="3">[99]Data!#REF!</definedName>
    <definedName name="DATA110I">[99]Data!#REF!</definedName>
    <definedName name="DATA110J" localSheetId="0">[99]Data!#REF!</definedName>
    <definedName name="DATA110J" localSheetId="3">[99]Data!#REF!</definedName>
    <definedName name="DATA110J">[99]Data!#REF!</definedName>
    <definedName name="DATA110K" localSheetId="0">[99]Data!#REF!</definedName>
    <definedName name="DATA110K" localSheetId="3">[99]Data!#REF!</definedName>
    <definedName name="DATA110K">[99]Data!#REF!</definedName>
    <definedName name="DATA110L" localSheetId="0">[99]Data!#REF!</definedName>
    <definedName name="DATA110L" localSheetId="3">[99]Data!#REF!</definedName>
    <definedName name="DATA110L">[99]Data!#REF!</definedName>
    <definedName name="DATA110M" localSheetId="0">[99]Data!#REF!</definedName>
    <definedName name="DATA110M" localSheetId="3">[99]Data!#REF!</definedName>
    <definedName name="DATA110M">[99]Data!#REF!</definedName>
    <definedName name="DATA110N" localSheetId="0">[99]Data!#REF!</definedName>
    <definedName name="DATA110N" localSheetId="3">[99]Data!#REF!</definedName>
    <definedName name="DATA110N">[99]Data!#REF!</definedName>
    <definedName name="DATA110O" localSheetId="0">[99]Data!#REF!</definedName>
    <definedName name="DATA110O" localSheetId="3">[99]Data!#REF!</definedName>
    <definedName name="DATA110O">[99]Data!#REF!</definedName>
    <definedName name="DATA110P" localSheetId="0">[99]Data!#REF!</definedName>
    <definedName name="DATA110P" localSheetId="3">[99]Data!#REF!</definedName>
    <definedName name="DATA110P">[99]Data!#REF!</definedName>
    <definedName name="DATA111A" localSheetId="0">[99]Data!#REF!</definedName>
    <definedName name="DATA111A" localSheetId="3">[99]Data!#REF!</definedName>
    <definedName name="DATA111A">[99]Data!#REF!</definedName>
    <definedName name="DATA111B" localSheetId="0">[99]Data!#REF!</definedName>
    <definedName name="DATA111B" localSheetId="3">[99]Data!#REF!</definedName>
    <definedName name="DATA111B">[99]Data!#REF!</definedName>
    <definedName name="DATA111C" localSheetId="0">[99]Data!#REF!</definedName>
    <definedName name="DATA111C" localSheetId="3">[99]Data!#REF!</definedName>
    <definedName name="DATA111C">[99]Data!#REF!</definedName>
    <definedName name="DATA111D" localSheetId="0">[99]Data!#REF!</definedName>
    <definedName name="DATA111D" localSheetId="3">[99]Data!#REF!</definedName>
    <definedName name="DATA111D">[99]Data!#REF!</definedName>
    <definedName name="DATA111E" localSheetId="0">[99]Data!#REF!</definedName>
    <definedName name="DATA111E" localSheetId="3">[99]Data!#REF!</definedName>
    <definedName name="DATA111E">[99]Data!#REF!</definedName>
    <definedName name="DATA111F" localSheetId="0">[99]Data!#REF!</definedName>
    <definedName name="DATA111F" localSheetId="3">[99]Data!#REF!</definedName>
    <definedName name="DATA111F">[99]Data!#REF!</definedName>
    <definedName name="DATA111G" localSheetId="0">[99]Data!#REF!</definedName>
    <definedName name="DATA111G" localSheetId="3">[99]Data!#REF!</definedName>
    <definedName name="DATA111G">[99]Data!#REF!</definedName>
    <definedName name="DATA111H" localSheetId="0">[99]Data!#REF!</definedName>
    <definedName name="DATA111H" localSheetId="3">[99]Data!#REF!</definedName>
    <definedName name="DATA111H">[99]Data!#REF!</definedName>
    <definedName name="DATA111I" localSheetId="0">[99]Data!#REF!</definedName>
    <definedName name="DATA111I" localSheetId="3">[99]Data!#REF!</definedName>
    <definedName name="DATA111I">[99]Data!#REF!</definedName>
    <definedName name="DATA111J" localSheetId="0">[99]Data!#REF!</definedName>
    <definedName name="DATA111J" localSheetId="3">[99]Data!#REF!</definedName>
    <definedName name="DATA111J">[99]Data!#REF!</definedName>
    <definedName name="DATA111K" localSheetId="0">[99]Data!#REF!</definedName>
    <definedName name="DATA111K" localSheetId="3">[99]Data!#REF!</definedName>
    <definedName name="DATA111K">[99]Data!#REF!</definedName>
    <definedName name="DATA111L" localSheetId="0">[99]Data!#REF!</definedName>
    <definedName name="DATA111L" localSheetId="3">[99]Data!#REF!</definedName>
    <definedName name="DATA111L">[99]Data!#REF!</definedName>
    <definedName name="DATA111M" localSheetId="0">[99]Data!#REF!</definedName>
    <definedName name="DATA111M" localSheetId="3">[99]Data!#REF!</definedName>
    <definedName name="DATA111M">[99]Data!#REF!</definedName>
    <definedName name="DATA111N" localSheetId="0">[99]Data!#REF!</definedName>
    <definedName name="DATA111N" localSheetId="3">[99]Data!#REF!</definedName>
    <definedName name="DATA111N">[99]Data!#REF!</definedName>
    <definedName name="DATA111O" localSheetId="0">[99]Data!#REF!</definedName>
    <definedName name="DATA111O" localSheetId="3">[99]Data!#REF!</definedName>
    <definedName name="DATA111O">[99]Data!#REF!</definedName>
    <definedName name="DATA111P" localSheetId="0">[99]Data!#REF!</definedName>
    <definedName name="DATA111P" localSheetId="3">[99]Data!#REF!</definedName>
    <definedName name="DATA111P">[99]Data!#REF!</definedName>
    <definedName name="DATA112A" localSheetId="0">[99]Data!#REF!</definedName>
    <definedName name="DATA112A" localSheetId="3">[99]Data!#REF!</definedName>
    <definedName name="DATA112A">[99]Data!#REF!</definedName>
    <definedName name="DATA112B" localSheetId="0">[99]Data!#REF!</definedName>
    <definedName name="DATA112B" localSheetId="3">[99]Data!#REF!</definedName>
    <definedName name="DATA112B">[99]Data!#REF!</definedName>
    <definedName name="DATA112C" localSheetId="0">[99]Data!#REF!</definedName>
    <definedName name="DATA112C" localSheetId="3">[99]Data!#REF!</definedName>
    <definedName name="DATA112C">[99]Data!#REF!</definedName>
    <definedName name="DATA112D" localSheetId="0">[99]Data!#REF!</definedName>
    <definedName name="DATA112D" localSheetId="3">[99]Data!#REF!</definedName>
    <definedName name="DATA112D">[99]Data!#REF!</definedName>
    <definedName name="DATA112E" localSheetId="0">[99]Data!#REF!</definedName>
    <definedName name="DATA112E" localSheetId="3">[99]Data!#REF!</definedName>
    <definedName name="DATA112E">[99]Data!#REF!</definedName>
    <definedName name="DATA112F" localSheetId="0">[99]Data!#REF!</definedName>
    <definedName name="DATA112F" localSheetId="3">[99]Data!#REF!</definedName>
    <definedName name="DATA112F">[99]Data!#REF!</definedName>
    <definedName name="DATA112G" localSheetId="0">[99]Data!#REF!</definedName>
    <definedName name="DATA112G" localSheetId="3">[99]Data!#REF!</definedName>
    <definedName name="DATA112G">[99]Data!#REF!</definedName>
    <definedName name="DATA112H" localSheetId="0">[99]Data!#REF!</definedName>
    <definedName name="DATA112H" localSheetId="3">[99]Data!#REF!</definedName>
    <definedName name="DATA112H">[99]Data!#REF!</definedName>
    <definedName name="DATA112I" localSheetId="0">[99]Data!#REF!</definedName>
    <definedName name="DATA112I" localSheetId="3">[99]Data!#REF!</definedName>
    <definedName name="DATA112I">[99]Data!#REF!</definedName>
    <definedName name="DATA112J" localSheetId="0">[99]Data!#REF!</definedName>
    <definedName name="DATA112J" localSheetId="3">[99]Data!#REF!</definedName>
    <definedName name="DATA112J">[99]Data!#REF!</definedName>
    <definedName name="DATA112K" localSheetId="0">[99]Data!#REF!</definedName>
    <definedName name="DATA112K" localSheetId="3">[99]Data!#REF!</definedName>
    <definedName name="DATA112K">[99]Data!#REF!</definedName>
    <definedName name="DATA112L" localSheetId="0">[99]Data!#REF!</definedName>
    <definedName name="DATA112L" localSheetId="3">[99]Data!#REF!</definedName>
    <definedName name="DATA112L">[99]Data!#REF!</definedName>
    <definedName name="DATA112M" localSheetId="0">[99]Data!#REF!</definedName>
    <definedName name="DATA112M" localSheetId="3">[99]Data!#REF!</definedName>
    <definedName name="DATA112M">[99]Data!#REF!</definedName>
    <definedName name="DATA112N" localSheetId="0">[99]Data!#REF!</definedName>
    <definedName name="DATA112N" localSheetId="3">[99]Data!#REF!</definedName>
    <definedName name="DATA112N">[99]Data!#REF!</definedName>
    <definedName name="DATA112O" localSheetId="0">[99]Data!#REF!</definedName>
    <definedName name="DATA112O" localSheetId="3">[99]Data!#REF!</definedName>
    <definedName name="DATA112O">[99]Data!#REF!</definedName>
    <definedName name="DATA112P" localSheetId="0">[99]Data!#REF!</definedName>
    <definedName name="DATA112P" localSheetId="3">[99]Data!#REF!</definedName>
    <definedName name="DATA112P">[99]Data!#REF!</definedName>
    <definedName name="DATA113A" localSheetId="0">[99]Data!#REF!</definedName>
    <definedName name="DATA113A" localSheetId="3">[99]Data!#REF!</definedName>
    <definedName name="DATA113A">[99]Data!#REF!</definedName>
    <definedName name="DATA113B" localSheetId="0">[99]Data!#REF!</definedName>
    <definedName name="DATA113B" localSheetId="3">[99]Data!#REF!</definedName>
    <definedName name="DATA113B">[99]Data!#REF!</definedName>
    <definedName name="DATA113C" localSheetId="0">[99]Data!#REF!</definedName>
    <definedName name="DATA113C" localSheetId="3">[99]Data!#REF!</definedName>
    <definedName name="DATA113C">[99]Data!#REF!</definedName>
    <definedName name="DATA113D" localSheetId="0">[99]Data!#REF!</definedName>
    <definedName name="DATA113D" localSheetId="3">[99]Data!#REF!</definedName>
    <definedName name="DATA113D">[99]Data!#REF!</definedName>
    <definedName name="DATA113E" localSheetId="0">[99]Data!#REF!</definedName>
    <definedName name="DATA113E" localSheetId="3">[99]Data!#REF!</definedName>
    <definedName name="DATA113E">[99]Data!#REF!</definedName>
    <definedName name="DATA113F" localSheetId="0">[99]Data!#REF!</definedName>
    <definedName name="DATA113F" localSheetId="3">[99]Data!#REF!</definedName>
    <definedName name="DATA113F">[99]Data!#REF!</definedName>
    <definedName name="DATA113G" localSheetId="0">[99]Data!#REF!</definedName>
    <definedName name="DATA113G" localSheetId="3">[99]Data!#REF!</definedName>
    <definedName name="DATA113G">[99]Data!#REF!</definedName>
    <definedName name="DATA113H" localSheetId="0">[99]Data!#REF!</definedName>
    <definedName name="DATA113H" localSheetId="3">[99]Data!#REF!</definedName>
    <definedName name="DATA113H">[99]Data!#REF!</definedName>
    <definedName name="DATA113I" localSheetId="0">[99]Data!#REF!</definedName>
    <definedName name="DATA113I" localSheetId="3">[99]Data!#REF!</definedName>
    <definedName name="DATA113I">[99]Data!#REF!</definedName>
    <definedName name="DATA113J" localSheetId="0">[99]Data!#REF!</definedName>
    <definedName name="DATA113J" localSheetId="3">[99]Data!#REF!</definedName>
    <definedName name="DATA113J">[99]Data!#REF!</definedName>
    <definedName name="DATA113K" localSheetId="0">[99]Data!#REF!</definedName>
    <definedName name="DATA113K" localSheetId="3">[99]Data!#REF!</definedName>
    <definedName name="DATA113K">[99]Data!#REF!</definedName>
    <definedName name="DATA114" localSheetId="0">[99]Data!#REF!</definedName>
    <definedName name="DATA114" localSheetId="3">[99]Data!#REF!</definedName>
    <definedName name="DATA114">[99]Data!#REF!</definedName>
    <definedName name="DATA115" localSheetId="0">[99]Data!#REF!</definedName>
    <definedName name="DATA115" localSheetId="3">[99]Data!#REF!</definedName>
    <definedName name="DATA115">[99]Data!#REF!</definedName>
    <definedName name="DATA116" localSheetId="0">[99]Data!#REF!</definedName>
    <definedName name="DATA116" localSheetId="3">[99]Data!#REF!</definedName>
    <definedName name="DATA116">[99]Data!#REF!</definedName>
    <definedName name="DATA117" localSheetId="0">[99]Data!#REF!</definedName>
    <definedName name="DATA117" localSheetId="3">[99]Data!#REF!</definedName>
    <definedName name="DATA117">[99]Data!#REF!</definedName>
    <definedName name="DATA118" localSheetId="0">[99]Data!#REF!</definedName>
    <definedName name="DATA118" localSheetId="3">[99]Data!#REF!</definedName>
    <definedName name="DATA118">[99]Data!#REF!</definedName>
    <definedName name="DATA119" localSheetId="0">[99]Data!#REF!</definedName>
    <definedName name="DATA119" localSheetId="3">[99]Data!#REF!</definedName>
    <definedName name="DATA119">[99]Data!#REF!</definedName>
    <definedName name="DATA12" localSheetId="0">[99]Data!#REF!</definedName>
    <definedName name="DATA12" localSheetId="3">[99]Data!#REF!</definedName>
    <definedName name="DATA12">[99]Data!#REF!</definedName>
    <definedName name="DATA120" localSheetId="0">[99]Data!#REF!</definedName>
    <definedName name="DATA120" localSheetId="3">[99]Data!#REF!</definedName>
    <definedName name="DATA120">[99]Data!#REF!</definedName>
    <definedName name="DATA121" localSheetId="0">[99]Data!#REF!</definedName>
    <definedName name="DATA121" localSheetId="3">[99]Data!#REF!</definedName>
    <definedName name="DATA121">[99]Data!#REF!</definedName>
    <definedName name="DATA122" localSheetId="0">[99]Data!#REF!</definedName>
    <definedName name="DATA122" localSheetId="3">[99]Data!#REF!</definedName>
    <definedName name="DATA122">[99]Data!#REF!</definedName>
    <definedName name="DATA123" localSheetId="0">[99]Data!#REF!</definedName>
    <definedName name="DATA123" localSheetId="3">[99]Data!#REF!</definedName>
    <definedName name="DATA123">[99]Data!#REF!</definedName>
    <definedName name="DATA124" localSheetId="0">[99]Data!#REF!</definedName>
    <definedName name="DATA124" localSheetId="3">[99]Data!#REF!</definedName>
    <definedName name="DATA124">[99]Data!#REF!</definedName>
    <definedName name="DATA125" localSheetId="0">[99]Data!#REF!</definedName>
    <definedName name="DATA125" localSheetId="3">[99]Data!#REF!</definedName>
    <definedName name="DATA125">[99]Data!#REF!</definedName>
    <definedName name="DATA126" localSheetId="0">[99]Data!#REF!</definedName>
    <definedName name="DATA126" localSheetId="3">[99]Data!#REF!</definedName>
    <definedName name="DATA126">[99]Data!#REF!</definedName>
    <definedName name="DATA127A" localSheetId="0">[99]Data!#REF!</definedName>
    <definedName name="DATA127A" localSheetId="3">[99]Data!#REF!</definedName>
    <definedName name="DATA127A">[99]Data!#REF!</definedName>
    <definedName name="DATA127B" localSheetId="0">[99]Data!#REF!</definedName>
    <definedName name="DATA127B" localSheetId="3">[99]Data!#REF!</definedName>
    <definedName name="DATA127B">[99]Data!#REF!</definedName>
    <definedName name="DATA127C" localSheetId="0">[99]Data!#REF!</definedName>
    <definedName name="DATA127C" localSheetId="3">[99]Data!#REF!</definedName>
    <definedName name="DATA127C">[99]Data!#REF!</definedName>
    <definedName name="DATA127D" localSheetId="0">[99]Data!#REF!</definedName>
    <definedName name="DATA127D" localSheetId="3">[99]Data!#REF!</definedName>
    <definedName name="DATA127D">[99]Data!#REF!</definedName>
    <definedName name="DATA127E" localSheetId="0">[99]Data!#REF!</definedName>
    <definedName name="DATA127E" localSheetId="3">[99]Data!#REF!</definedName>
    <definedName name="DATA127E">[99]Data!#REF!</definedName>
    <definedName name="DATA127F" localSheetId="0">[99]Data!#REF!</definedName>
    <definedName name="DATA127F" localSheetId="3">[99]Data!#REF!</definedName>
    <definedName name="DATA127F">[99]Data!#REF!</definedName>
    <definedName name="DATA127G" localSheetId="0">[99]Data!#REF!</definedName>
    <definedName name="DATA127G" localSheetId="3">[99]Data!#REF!</definedName>
    <definedName name="DATA127G">[99]Data!#REF!</definedName>
    <definedName name="DATA127H" localSheetId="0">[99]Data!#REF!</definedName>
    <definedName name="DATA127H" localSheetId="3">[99]Data!#REF!</definedName>
    <definedName name="DATA127H">[99]Data!#REF!</definedName>
    <definedName name="DATA127I" localSheetId="0">[99]Data!#REF!</definedName>
    <definedName name="DATA127I" localSheetId="3">[99]Data!#REF!</definedName>
    <definedName name="DATA127I">[99]Data!#REF!</definedName>
    <definedName name="DATA127J" localSheetId="0">[99]Data!#REF!</definedName>
    <definedName name="DATA127J" localSheetId="3">[99]Data!#REF!</definedName>
    <definedName name="DATA127J">[99]Data!#REF!</definedName>
    <definedName name="DATA128A" localSheetId="0">[99]Data!#REF!</definedName>
    <definedName name="DATA128A" localSheetId="3">[99]Data!#REF!</definedName>
    <definedName name="DATA128A">[99]Data!#REF!</definedName>
    <definedName name="DATA128B" localSheetId="0">[99]Data!#REF!</definedName>
    <definedName name="DATA128B" localSheetId="3">[99]Data!#REF!</definedName>
    <definedName name="DATA128B">[99]Data!#REF!</definedName>
    <definedName name="DATA128C" localSheetId="0">[99]Data!#REF!</definedName>
    <definedName name="DATA128C" localSheetId="3">[99]Data!#REF!</definedName>
    <definedName name="DATA128C">[99]Data!#REF!</definedName>
    <definedName name="DATA128D" localSheetId="0">[99]Data!#REF!</definedName>
    <definedName name="DATA128D" localSheetId="3">[99]Data!#REF!</definedName>
    <definedName name="DATA128D">[99]Data!#REF!</definedName>
    <definedName name="DATA128E" localSheetId="0">[99]Data!#REF!</definedName>
    <definedName name="DATA128E" localSheetId="3">[99]Data!#REF!</definedName>
    <definedName name="DATA128E">[99]Data!#REF!</definedName>
    <definedName name="DATA128F" localSheetId="0">[99]Data!#REF!</definedName>
    <definedName name="DATA128F" localSheetId="3">[99]Data!#REF!</definedName>
    <definedName name="DATA128F">[99]Data!#REF!</definedName>
    <definedName name="DATA128G" localSheetId="0">[99]Data!#REF!</definedName>
    <definedName name="DATA128G" localSheetId="3">[99]Data!#REF!</definedName>
    <definedName name="DATA128G">[99]Data!#REF!</definedName>
    <definedName name="DATA129A" localSheetId="0">[99]Data!#REF!</definedName>
    <definedName name="DATA129A" localSheetId="3">[99]Data!#REF!</definedName>
    <definedName name="DATA129A">[99]Data!#REF!</definedName>
    <definedName name="DATA129B" localSheetId="0">[99]Data!#REF!</definedName>
    <definedName name="DATA129B" localSheetId="3">[99]Data!#REF!</definedName>
    <definedName name="DATA129B">[99]Data!#REF!</definedName>
    <definedName name="DATA129C" localSheetId="0">[99]Data!#REF!</definedName>
    <definedName name="DATA129C" localSheetId="3">[99]Data!#REF!</definedName>
    <definedName name="DATA129C">[99]Data!#REF!</definedName>
    <definedName name="DATA129D" localSheetId="0">[99]Data!#REF!</definedName>
    <definedName name="DATA129D" localSheetId="3">[99]Data!#REF!</definedName>
    <definedName name="DATA129D">[99]Data!#REF!</definedName>
    <definedName name="DATA13" localSheetId="0">[99]Data!#REF!</definedName>
    <definedName name="DATA13" localSheetId="3">[99]Data!#REF!</definedName>
    <definedName name="DATA13">[99]Data!#REF!</definedName>
    <definedName name="DATA130A" localSheetId="0">[99]Data!#REF!</definedName>
    <definedName name="DATA130A" localSheetId="3">[99]Data!#REF!</definedName>
    <definedName name="DATA130A">[99]Data!#REF!</definedName>
    <definedName name="DATA130B" localSheetId="0">[99]Data!#REF!</definedName>
    <definedName name="DATA130B" localSheetId="3">[99]Data!#REF!</definedName>
    <definedName name="DATA130B">[99]Data!#REF!</definedName>
    <definedName name="DATA131" localSheetId="0">[99]Data!#REF!</definedName>
    <definedName name="DATA131" localSheetId="3">[99]Data!#REF!</definedName>
    <definedName name="DATA131">[99]Data!#REF!</definedName>
    <definedName name="DATA132" localSheetId="0">[99]Data!#REF!</definedName>
    <definedName name="DATA132" localSheetId="3">[99]Data!#REF!</definedName>
    <definedName name="DATA132">[99]Data!#REF!</definedName>
    <definedName name="DATA133" localSheetId="0">[99]Data!#REF!</definedName>
    <definedName name="DATA133" localSheetId="3">[99]Data!#REF!</definedName>
    <definedName name="DATA133">[99]Data!#REF!</definedName>
    <definedName name="DATA134110" localSheetId="0">#REF!</definedName>
    <definedName name="DATA134110" localSheetId="3">#REF!</definedName>
    <definedName name="DATA134110">#REF!</definedName>
    <definedName name="DATA134125" localSheetId="0">#REF!</definedName>
    <definedName name="DATA134125" localSheetId="3">#REF!</definedName>
    <definedName name="DATA134125">#REF!</definedName>
    <definedName name="DATA134140" localSheetId="0">#REF!</definedName>
    <definedName name="DATA134140" localSheetId="3">#REF!</definedName>
    <definedName name="DATA134140">#REF!</definedName>
    <definedName name="DATA134160" localSheetId="0">#REF!</definedName>
    <definedName name="DATA134160" localSheetId="3">#REF!</definedName>
    <definedName name="DATA134160">#REF!</definedName>
    <definedName name="DATA134180" localSheetId="0">#REF!</definedName>
    <definedName name="DATA134180" localSheetId="3">#REF!</definedName>
    <definedName name="DATA134180">#REF!</definedName>
    <definedName name="DATA134200" localSheetId="0">#REF!</definedName>
    <definedName name="DATA134200" localSheetId="3">#REF!</definedName>
    <definedName name="DATA134200">#REF!</definedName>
    <definedName name="DATA134225" localSheetId="0">#REF!</definedName>
    <definedName name="DATA134225" localSheetId="3">#REF!</definedName>
    <definedName name="DATA134225">#REF!</definedName>
    <definedName name="DATA134250" localSheetId="0">#REF!</definedName>
    <definedName name="DATA134250" localSheetId="3">#REF!</definedName>
    <definedName name="DATA134250">#REF!</definedName>
    <definedName name="DATA134280" localSheetId="0">#REF!</definedName>
    <definedName name="DATA134280" localSheetId="3">#REF!</definedName>
    <definedName name="DATA134280">#REF!</definedName>
    <definedName name="DATA134315" localSheetId="0">#REF!</definedName>
    <definedName name="DATA134315" localSheetId="3">#REF!</definedName>
    <definedName name="DATA134315">#REF!</definedName>
    <definedName name="DATA134355" localSheetId="0">#REF!</definedName>
    <definedName name="DATA134355" localSheetId="3">#REF!</definedName>
    <definedName name="DATA134355">#REF!</definedName>
    <definedName name="DATA134400" localSheetId="0">#REF!</definedName>
    <definedName name="DATA134400" localSheetId="3">#REF!</definedName>
    <definedName name="DATA134400">#REF!</definedName>
    <definedName name="DATA13450" localSheetId="0">#REF!</definedName>
    <definedName name="DATA13450" localSheetId="3">#REF!</definedName>
    <definedName name="DATA13450">#REF!</definedName>
    <definedName name="DATA13463" localSheetId="0">#REF!</definedName>
    <definedName name="DATA13463" localSheetId="3">#REF!</definedName>
    <definedName name="DATA13463">#REF!</definedName>
    <definedName name="DATA13475" localSheetId="0">#REF!</definedName>
    <definedName name="DATA13475" localSheetId="3">#REF!</definedName>
    <definedName name="DATA13475">#REF!</definedName>
    <definedName name="DATA13490" localSheetId="0">#REF!</definedName>
    <definedName name="DATA13490" localSheetId="3">#REF!</definedName>
    <definedName name="DATA13490">#REF!</definedName>
    <definedName name="DATA135110" localSheetId="0">#REF!</definedName>
    <definedName name="DATA135110" localSheetId="3">#REF!</definedName>
    <definedName name="DATA135110">#REF!</definedName>
    <definedName name="DATA135125" localSheetId="0">#REF!</definedName>
    <definedName name="DATA135125" localSheetId="3">#REF!</definedName>
    <definedName name="DATA135125">#REF!</definedName>
    <definedName name="DATA135140" localSheetId="0">#REF!</definedName>
    <definedName name="DATA135140" localSheetId="3">#REF!</definedName>
    <definedName name="DATA135140">#REF!</definedName>
    <definedName name="DATA135160" localSheetId="0">#REF!</definedName>
    <definedName name="DATA135160" localSheetId="3">#REF!</definedName>
    <definedName name="DATA135160">#REF!</definedName>
    <definedName name="DATA135180" localSheetId="0">#REF!</definedName>
    <definedName name="DATA135180" localSheetId="3">#REF!</definedName>
    <definedName name="DATA135180">#REF!</definedName>
    <definedName name="DATA135200" localSheetId="0">#REF!</definedName>
    <definedName name="DATA135200" localSheetId="3">#REF!</definedName>
    <definedName name="DATA135200">#REF!</definedName>
    <definedName name="DATA135225" localSheetId="0">#REF!</definedName>
    <definedName name="DATA135225" localSheetId="3">#REF!</definedName>
    <definedName name="DATA135225">#REF!</definedName>
    <definedName name="DATA135250" localSheetId="0">#REF!</definedName>
    <definedName name="DATA135250" localSheetId="3">#REF!</definedName>
    <definedName name="DATA135250">#REF!</definedName>
    <definedName name="DATA135280" localSheetId="0">#REF!</definedName>
    <definedName name="DATA135280" localSheetId="3">#REF!</definedName>
    <definedName name="DATA135280">#REF!</definedName>
    <definedName name="DATA135315" localSheetId="0">#REF!</definedName>
    <definedName name="DATA135315" localSheetId="3">#REF!</definedName>
    <definedName name="DATA135315">#REF!</definedName>
    <definedName name="DATA135355" localSheetId="0">#REF!</definedName>
    <definedName name="DATA135355" localSheetId="3">#REF!</definedName>
    <definedName name="DATA135355">#REF!</definedName>
    <definedName name="DATA135400" localSheetId="0">#REF!</definedName>
    <definedName name="DATA135400" localSheetId="3">#REF!</definedName>
    <definedName name="DATA135400">#REF!</definedName>
    <definedName name="DATA13550" localSheetId="0">#REF!</definedName>
    <definedName name="DATA13550" localSheetId="3">#REF!</definedName>
    <definedName name="DATA13550">#REF!</definedName>
    <definedName name="DATA13563" localSheetId="0">#REF!</definedName>
    <definedName name="DATA13563" localSheetId="3">#REF!</definedName>
    <definedName name="DATA13563">#REF!</definedName>
    <definedName name="DATA13575" localSheetId="0">#REF!</definedName>
    <definedName name="DATA13575" localSheetId="3">#REF!</definedName>
    <definedName name="DATA13575">#REF!</definedName>
    <definedName name="DATA13590" localSheetId="0">#REF!</definedName>
    <definedName name="DATA13590" localSheetId="3">#REF!</definedName>
    <definedName name="DATA13590">#REF!</definedName>
    <definedName name="DATA136A" localSheetId="0">#REF!</definedName>
    <definedName name="DATA136A" localSheetId="3">#REF!</definedName>
    <definedName name="DATA136A">#REF!</definedName>
    <definedName name="DATA136B" localSheetId="0">#REF!</definedName>
    <definedName name="DATA136B" localSheetId="3">#REF!</definedName>
    <definedName name="DATA136B">#REF!</definedName>
    <definedName name="DATA136C" localSheetId="0">#REF!</definedName>
    <definedName name="DATA136C" localSheetId="3">#REF!</definedName>
    <definedName name="DATA136C">#REF!</definedName>
    <definedName name="DATA136D" localSheetId="0">#REF!</definedName>
    <definedName name="DATA136D" localSheetId="3">#REF!</definedName>
    <definedName name="DATA136D">#REF!</definedName>
    <definedName name="DATA136E" localSheetId="0">#REF!</definedName>
    <definedName name="DATA136E" localSheetId="3">#REF!</definedName>
    <definedName name="DATA136E">#REF!</definedName>
    <definedName name="DATA136F" localSheetId="0">#REF!</definedName>
    <definedName name="DATA136F" localSheetId="3">#REF!</definedName>
    <definedName name="DATA136F">#REF!</definedName>
    <definedName name="DATA136G" localSheetId="0">#REF!</definedName>
    <definedName name="DATA136G" localSheetId="3">#REF!</definedName>
    <definedName name="DATA136G">#REF!</definedName>
    <definedName name="DATA136H" localSheetId="0">#REF!</definedName>
    <definedName name="DATA136H" localSheetId="3">#REF!</definedName>
    <definedName name="DATA136H">#REF!</definedName>
    <definedName name="DATA136I" localSheetId="0">#REF!</definedName>
    <definedName name="DATA136I" localSheetId="3">#REF!</definedName>
    <definedName name="DATA136I">#REF!</definedName>
    <definedName name="DATA136J" localSheetId="0">#REF!</definedName>
    <definedName name="DATA136J" localSheetId="3">#REF!</definedName>
    <definedName name="DATA136J">#REF!</definedName>
    <definedName name="DATA136K" localSheetId="0">#REF!</definedName>
    <definedName name="DATA136K" localSheetId="3">#REF!</definedName>
    <definedName name="DATA136K">#REF!</definedName>
    <definedName name="DATA136L" localSheetId="0">#REF!</definedName>
    <definedName name="DATA136L" localSheetId="3">#REF!</definedName>
    <definedName name="DATA136L">#REF!</definedName>
    <definedName name="DATA136M" localSheetId="0">#REF!</definedName>
    <definedName name="DATA136M" localSheetId="3">#REF!</definedName>
    <definedName name="DATA136M">#REF!</definedName>
    <definedName name="DATA136N" localSheetId="0">#REF!</definedName>
    <definedName name="DATA136N" localSheetId="3">#REF!</definedName>
    <definedName name="DATA136N">#REF!</definedName>
    <definedName name="DATA136O" localSheetId="0">#REF!</definedName>
    <definedName name="DATA136O" localSheetId="3">#REF!</definedName>
    <definedName name="DATA136O">#REF!</definedName>
    <definedName name="DATA136P" localSheetId="0">#REF!</definedName>
    <definedName name="DATA136P" localSheetId="3">#REF!</definedName>
    <definedName name="DATA136P">#REF!</definedName>
    <definedName name="DATA137I" localSheetId="0">#REF!</definedName>
    <definedName name="DATA137I" localSheetId="3">#REF!</definedName>
    <definedName name="DATA137I">#REF!</definedName>
    <definedName name="DATA137II" localSheetId="0">#REF!</definedName>
    <definedName name="DATA137II" localSheetId="3">#REF!</definedName>
    <definedName name="DATA137II">#REF!</definedName>
    <definedName name="DATA137III" localSheetId="0">#REF!</definedName>
    <definedName name="DATA137III" localSheetId="3">#REF!</definedName>
    <definedName name="DATA137III">#REF!</definedName>
    <definedName name="DATA137IV" localSheetId="0">#REF!</definedName>
    <definedName name="DATA137IV" localSheetId="3">#REF!</definedName>
    <definedName name="DATA137IV">#REF!</definedName>
    <definedName name="DATA137V" localSheetId="0">#REF!</definedName>
    <definedName name="DATA137V" localSheetId="3">#REF!</definedName>
    <definedName name="DATA137V">#REF!</definedName>
    <definedName name="DATA138I" localSheetId="0">#REF!</definedName>
    <definedName name="DATA138I" localSheetId="3">#REF!</definedName>
    <definedName name="DATA138I">#REF!</definedName>
    <definedName name="DATA138II" localSheetId="0">#REF!</definedName>
    <definedName name="DATA138II" localSheetId="3">#REF!</definedName>
    <definedName name="DATA138II">#REF!</definedName>
    <definedName name="DATA138III" localSheetId="0">#REF!</definedName>
    <definedName name="DATA138III" localSheetId="3">#REF!</definedName>
    <definedName name="DATA138III">#REF!</definedName>
    <definedName name="DATA138IV" localSheetId="0">#REF!</definedName>
    <definedName name="DATA138IV" localSheetId="3">#REF!</definedName>
    <definedName name="DATA138IV">#REF!</definedName>
    <definedName name="DATA138V" localSheetId="0">#REF!</definedName>
    <definedName name="DATA138V" localSheetId="3">#REF!</definedName>
    <definedName name="DATA138V">#REF!</definedName>
    <definedName name="DATA138VI" localSheetId="0">#REF!</definedName>
    <definedName name="DATA138VI" localSheetId="3">#REF!</definedName>
    <definedName name="DATA138VI">#REF!</definedName>
    <definedName name="DATA139IX" localSheetId="0">#REF!</definedName>
    <definedName name="DATA139IX" localSheetId="3">#REF!</definedName>
    <definedName name="DATA139IX">#REF!</definedName>
    <definedName name="DATA139V" localSheetId="0">#REF!</definedName>
    <definedName name="DATA139V" localSheetId="3">#REF!</definedName>
    <definedName name="DATA139V">#REF!</definedName>
    <definedName name="DATA139VI" localSheetId="0">#REF!</definedName>
    <definedName name="DATA139VI" localSheetId="3">#REF!</definedName>
    <definedName name="DATA139VI">#REF!</definedName>
    <definedName name="DATA139VII" localSheetId="0">#REF!</definedName>
    <definedName name="DATA139VII" localSheetId="3">#REF!</definedName>
    <definedName name="DATA139VII">#REF!</definedName>
    <definedName name="DATA139VIII" localSheetId="0">#REF!</definedName>
    <definedName name="DATA139VIII" localSheetId="3">#REF!</definedName>
    <definedName name="DATA139VIII">#REF!</definedName>
    <definedName name="DATA14" localSheetId="0">[99]Data!#REF!</definedName>
    <definedName name="DATA14" localSheetId="3">[99]Data!#REF!</definedName>
    <definedName name="DATA14">[99]Data!#REF!</definedName>
    <definedName name="DATA140I" localSheetId="0">#REF!</definedName>
    <definedName name="DATA140I" localSheetId="3">#REF!</definedName>
    <definedName name="DATA140I">#REF!</definedName>
    <definedName name="DATA140II" localSheetId="0">#REF!</definedName>
    <definedName name="DATA140II" localSheetId="3">#REF!</definedName>
    <definedName name="DATA140II">#REF!</definedName>
    <definedName name="DATA140III" localSheetId="0">#REF!</definedName>
    <definedName name="DATA140III" localSheetId="3">#REF!</definedName>
    <definedName name="DATA140III">#REF!</definedName>
    <definedName name="DATA140IV" localSheetId="0">#REF!</definedName>
    <definedName name="DATA140IV" localSheetId="3">#REF!</definedName>
    <definedName name="DATA140IV">#REF!</definedName>
    <definedName name="DATA140V" localSheetId="0">#REF!</definedName>
    <definedName name="DATA140V" localSheetId="3">#REF!</definedName>
    <definedName name="DATA140V">#REF!</definedName>
    <definedName name="DATA141I" localSheetId="0">#REF!</definedName>
    <definedName name="DATA141I" localSheetId="3">#REF!</definedName>
    <definedName name="DATA141I">#REF!</definedName>
    <definedName name="DATA141II" localSheetId="0">#REF!</definedName>
    <definedName name="DATA141II" localSheetId="3">#REF!</definedName>
    <definedName name="DATA141II">#REF!</definedName>
    <definedName name="DATA141III" localSheetId="0">#REF!</definedName>
    <definedName name="DATA141III" localSheetId="3">#REF!</definedName>
    <definedName name="DATA141III">#REF!</definedName>
    <definedName name="DATA141IV" localSheetId="0">#REF!</definedName>
    <definedName name="DATA141IV" localSheetId="3">#REF!</definedName>
    <definedName name="DATA141IV">#REF!</definedName>
    <definedName name="DATA141V" localSheetId="0">#REF!</definedName>
    <definedName name="DATA141V" localSheetId="3">#REF!</definedName>
    <definedName name="DATA141V">#REF!</definedName>
    <definedName name="DATA142I" localSheetId="0">#REF!</definedName>
    <definedName name="DATA142I" localSheetId="3">#REF!</definedName>
    <definedName name="DATA142I">#REF!</definedName>
    <definedName name="DATA142II" localSheetId="0">#REF!</definedName>
    <definedName name="DATA142II" localSheetId="3">#REF!</definedName>
    <definedName name="DATA142II">#REF!</definedName>
    <definedName name="DATA142III" localSheetId="0">#REF!</definedName>
    <definedName name="DATA142III" localSheetId="3">#REF!</definedName>
    <definedName name="DATA142III">#REF!</definedName>
    <definedName name="DATA142IV" localSheetId="0">#REF!</definedName>
    <definedName name="DATA142IV" localSheetId="3">#REF!</definedName>
    <definedName name="DATA142IV">#REF!</definedName>
    <definedName name="DATA142V" localSheetId="0">#REF!</definedName>
    <definedName name="DATA142V" localSheetId="3">#REF!</definedName>
    <definedName name="DATA142V">#REF!</definedName>
    <definedName name="DATA143" localSheetId="0">[99]Data!#REF!</definedName>
    <definedName name="DATA143" localSheetId="3">[99]Data!#REF!</definedName>
    <definedName name="DATA143">[99]Data!#REF!</definedName>
    <definedName name="DATA144" localSheetId="0">[99]Data!#REF!</definedName>
    <definedName name="DATA144" localSheetId="3">[99]Data!#REF!</definedName>
    <definedName name="DATA144">[99]Data!#REF!</definedName>
    <definedName name="DATA145" localSheetId="0">[99]Data!#REF!</definedName>
    <definedName name="DATA145" localSheetId="3">[99]Data!#REF!</definedName>
    <definedName name="DATA145">[99]Data!#REF!</definedName>
    <definedName name="DATA146" localSheetId="0">[99]Data!#REF!</definedName>
    <definedName name="DATA146" localSheetId="3">[99]Data!#REF!</definedName>
    <definedName name="DATA146">[99]Data!#REF!</definedName>
    <definedName name="DATA147" localSheetId="0">[99]Data!#REF!</definedName>
    <definedName name="DATA147" localSheetId="3">[99]Data!#REF!</definedName>
    <definedName name="DATA147">[99]Data!#REF!</definedName>
    <definedName name="DATA148" localSheetId="0">[99]Data!#REF!</definedName>
    <definedName name="DATA148" localSheetId="3">[99]Data!#REF!</definedName>
    <definedName name="DATA148">[99]Data!#REF!</definedName>
    <definedName name="DATA149" localSheetId="0">[99]Data!#REF!</definedName>
    <definedName name="DATA149" localSheetId="3">[99]Data!#REF!</definedName>
    <definedName name="DATA149">[99]Data!#REF!</definedName>
    <definedName name="DATA15" localSheetId="0">#REF!</definedName>
    <definedName name="DATA15" localSheetId="3">#REF!</definedName>
    <definedName name="DATA15">#REF!</definedName>
    <definedName name="DATA150" localSheetId="0">[99]Data!#REF!</definedName>
    <definedName name="DATA150" localSheetId="3">[99]Data!#REF!</definedName>
    <definedName name="DATA150">[99]Data!#REF!</definedName>
    <definedName name="DATA151A" localSheetId="0">[40]Data!#REF!</definedName>
    <definedName name="DATA151A" localSheetId="3">[40]Data!#REF!</definedName>
    <definedName name="DATA151A">[40]Data!#REF!</definedName>
    <definedName name="DATA151B" localSheetId="0">#REF!</definedName>
    <definedName name="DATA151B" localSheetId="3">#REF!</definedName>
    <definedName name="DATA151B">#REF!</definedName>
    <definedName name="DATA151C" localSheetId="0">#REF!</definedName>
    <definedName name="DATA151C" localSheetId="3">#REF!</definedName>
    <definedName name="DATA151C">#REF!</definedName>
    <definedName name="DATA151D" localSheetId="0">#REF!</definedName>
    <definedName name="DATA151D" localSheetId="3">#REF!</definedName>
    <definedName name="DATA151D">#REF!</definedName>
    <definedName name="DATA152" localSheetId="0">[99]Data!#REF!</definedName>
    <definedName name="DATA152" localSheetId="3">[99]Data!#REF!</definedName>
    <definedName name="DATA152">[99]Data!#REF!</definedName>
    <definedName name="DATA153" localSheetId="0">[99]Data!#REF!</definedName>
    <definedName name="DATA153" localSheetId="3">[99]Data!#REF!</definedName>
    <definedName name="DATA153">[99]Data!#REF!</definedName>
    <definedName name="DATA154" localSheetId="0">[99]Data!#REF!</definedName>
    <definedName name="DATA154" localSheetId="3">[99]Data!#REF!</definedName>
    <definedName name="DATA154">[99]Data!#REF!</definedName>
    <definedName name="DATA155" localSheetId="0">#REF!</definedName>
    <definedName name="DATA155" localSheetId="3">#REF!</definedName>
    <definedName name="DATA155">#REF!</definedName>
    <definedName name="DATA156" localSheetId="0">[99]Data!#REF!</definedName>
    <definedName name="DATA156" localSheetId="3">[99]Data!#REF!</definedName>
    <definedName name="DATA156">[99]Data!#REF!</definedName>
    <definedName name="DATA157" localSheetId="0">[99]Data!#REF!</definedName>
    <definedName name="DATA157" localSheetId="3">[99]Data!#REF!</definedName>
    <definedName name="DATA157">[99]Data!#REF!</definedName>
    <definedName name="DATA158" localSheetId="0">[99]Data!#REF!</definedName>
    <definedName name="DATA158" localSheetId="3">[99]Data!#REF!</definedName>
    <definedName name="DATA158">[99]Data!#REF!</definedName>
    <definedName name="DATA159A" localSheetId="0">[99]Data!#REF!</definedName>
    <definedName name="DATA159A" localSheetId="3">[99]Data!#REF!</definedName>
    <definedName name="DATA159A">[99]Data!#REF!</definedName>
    <definedName name="DATA159B" localSheetId="0">[99]Data!#REF!</definedName>
    <definedName name="DATA159B" localSheetId="3">[99]Data!#REF!</definedName>
    <definedName name="DATA159B">[99]Data!#REF!</definedName>
    <definedName name="DATA159C" localSheetId="0">[99]Data!#REF!</definedName>
    <definedName name="DATA159C" localSheetId="3">[99]Data!#REF!</definedName>
    <definedName name="DATA159C">[99]Data!#REF!</definedName>
    <definedName name="DATA159D" localSheetId="0">[99]Data!#REF!</definedName>
    <definedName name="DATA159D" localSheetId="3">[99]Data!#REF!</definedName>
    <definedName name="DATA159D">[99]Data!#REF!</definedName>
    <definedName name="DATA16" localSheetId="0">[99]Data!#REF!</definedName>
    <definedName name="DATA16" localSheetId="3">[99]Data!#REF!</definedName>
    <definedName name="DATA16">[99]Data!#REF!</definedName>
    <definedName name="DATA160" localSheetId="0">[99]Data!#REF!</definedName>
    <definedName name="DATA160" localSheetId="3">[99]Data!#REF!</definedName>
    <definedName name="DATA160">[99]Data!#REF!</definedName>
    <definedName name="DATA161" localSheetId="0">[99]Data!#REF!</definedName>
    <definedName name="DATA161" localSheetId="3">[99]Data!#REF!</definedName>
    <definedName name="DATA161">[99]Data!#REF!</definedName>
    <definedName name="DATA162" localSheetId="0">[99]Data!#REF!</definedName>
    <definedName name="DATA162" localSheetId="3">[99]Data!#REF!</definedName>
    <definedName name="DATA162">[99]Data!#REF!</definedName>
    <definedName name="DATA163" localSheetId="0">[99]Data!#REF!</definedName>
    <definedName name="DATA163" localSheetId="3">[99]Data!#REF!</definedName>
    <definedName name="DATA163">[99]Data!#REF!</definedName>
    <definedName name="DATA17" localSheetId="0">#REF!</definedName>
    <definedName name="DATA17" localSheetId="3">#REF!</definedName>
    <definedName name="DATA17">#REF!</definedName>
    <definedName name="DATA18" localSheetId="0">[99]Data!#REF!</definedName>
    <definedName name="DATA18" localSheetId="3">[99]Data!#REF!</definedName>
    <definedName name="DATA18">[99]Data!#REF!</definedName>
    <definedName name="DATA19" localSheetId="0">[99]Data!#REF!</definedName>
    <definedName name="DATA19" localSheetId="3">[99]Data!#REF!</definedName>
    <definedName name="DATA19">[99]Data!#REF!</definedName>
    <definedName name="data2" localSheetId="10" hidden="1">#REF!</definedName>
    <definedName name="DATA2" localSheetId="0">[99]Data!#REF!</definedName>
    <definedName name="DATA2" localSheetId="3">[99]Data!#REF!</definedName>
    <definedName name="data2" localSheetId="16" hidden="1">#REF!</definedName>
    <definedName name="DATA2">[99]Data!#REF!</definedName>
    <definedName name="DATA20" localSheetId="0">[99]Data!#REF!</definedName>
    <definedName name="DATA20" localSheetId="3">[99]Data!#REF!</definedName>
    <definedName name="DATA20">[99]Data!#REF!</definedName>
    <definedName name="DATA21" localSheetId="0">[99]Data!#REF!</definedName>
    <definedName name="DATA21" localSheetId="3">[99]Data!#REF!</definedName>
    <definedName name="DATA21">[99]Data!#REF!</definedName>
    <definedName name="DATA22" localSheetId="0">[99]Data!#REF!</definedName>
    <definedName name="DATA22" localSheetId="3">[99]Data!#REF!</definedName>
    <definedName name="DATA22">[99]Data!#REF!</definedName>
    <definedName name="DATA23" localSheetId="0">[99]Data!#REF!</definedName>
    <definedName name="DATA23" localSheetId="3">[99]Data!#REF!</definedName>
    <definedName name="DATA23">[99]Data!#REF!</definedName>
    <definedName name="DATA24" localSheetId="0">[99]Data!#REF!</definedName>
    <definedName name="DATA24" localSheetId="3">[99]Data!#REF!</definedName>
    <definedName name="DATA24">[99]Data!#REF!</definedName>
    <definedName name="DATA25" localSheetId="0">#REF!</definedName>
    <definedName name="DATA25" localSheetId="3">#REF!</definedName>
    <definedName name="DATA25">#REF!</definedName>
    <definedName name="DATA26" localSheetId="0">[99]Data!#REF!</definedName>
    <definedName name="DATA26" localSheetId="3">[99]Data!#REF!</definedName>
    <definedName name="DATA26">[99]Data!#REF!</definedName>
    <definedName name="DATA27" localSheetId="0">[99]Data!#REF!</definedName>
    <definedName name="DATA27" localSheetId="3">[99]Data!#REF!</definedName>
    <definedName name="DATA27">[99]Data!#REF!</definedName>
    <definedName name="DATA28" localSheetId="0">#REF!</definedName>
    <definedName name="DATA28" localSheetId="3">#REF!</definedName>
    <definedName name="DATA28">#REF!</definedName>
    <definedName name="DATA29" localSheetId="0">[99]Data!#REF!</definedName>
    <definedName name="DATA29" localSheetId="3">[99]Data!#REF!</definedName>
    <definedName name="DATA29">[99]Data!#REF!</definedName>
    <definedName name="data3" localSheetId="10" hidden="1">#REF!</definedName>
    <definedName name="DATA3" localSheetId="0">[99]Data!#REF!</definedName>
    <definedName name="DATA3" localSheetId="3">[99]Data!#REF!</definedName>
    <definedName name="data3" localSheetId="16" hidden="1">#REF!</definedName>
    <definedName name="DATA3">[99]Data!#REF!</definedName>
    <definedName name="DATA30" localSheetId="0">[99]Data!#REF!</definedName>
    <definedName name="DATA30" localSheetId="3">[99]Data!#REF!</definedName>
    <definedName name="DATA30">[99]Data!#REF!</definedName>
    <definedName name="DATA31" localSheetId="0">[99]Data!#REF!</definedName>
    <definedName name="DATA31" localSheetId="3">[99]Data!#REF!</definedName>
    <definedName name="DATA31">[99]Data!#REF!</definedName>
    <definedName name="DATA32" localSheetId="0">[99]Data!#REF!</definedName>
    <definedName name="DATA32" localSheetId="3">[99]Data!#REF!</definedName>
    <definedName name="DATA32">[99]Data!#REF!</definedName>
    <definedName name="DATA33" localSheetId="0">[99]Data!#REF!</definedName>
    <definedName name="DATA33" localSheetId="3">[99]Data!#REF!</definedName>
    <definedName name="DATA33">[99]Data!#REF!</definedName>
    <definedName name="DATA34" localSheetId="0">[99]Data!#REF!</definedName>
    <definedName name="DATA34" localSheetId="3">[99]Data!#REF!</definedName>
    <definedName name="DATA34">[99]Data!#REF!</definedName>
    <definedName name="DATA35" localSheetId="0">[99]Data!#REF!</definedName>
    <definedName name="DATA35" localSheetId="3">[99]Data!#REF!</definedName>
    <definedName name="DATA35">[99]Data!#REF!</definedName>
    <definedName name="DATA36" localSheetId="0">[99]Data!#REF!</definedName>
    <definedName name="DATA36" localSheetId="3">[99]Data!#REF!</definedName>
    <definedName name="DATA36">[99]Data!#REF!</definedName>
    <definedName name="DATA37" localSheetId="0">[99]Data!#REF!</definedName>
    <definedName name="DATA37" localSheetId="3">[99]Data!#REF!</definedName>
    <definedName name="DATA37">[99]Data!#REF!</definedName>
    <definedName name="DATA38" localSheetId="0">[99]Data!#REF!</definedName>
    <definedName name="DATA38" localSheetId="3">[99]Data!#REF!</definedName>
    <definedName name="DATA38">[99]Data!#REF!</definedName>
    <definedName name="DATA39" localSheetId="0">[99]Data!#REF!</definedName>
    <definedName name="DATA39" localSheetId="3">[99]Data!#REF!</definedName>
    <definedName name="DATA39">[99]Data!#REF!</definedName>
    <definedName name="DATA4" localSheetId="0">[99]Data!#REF!</definedName>
    <definedName name="DATA4" localSheetId="3">[99]Data!#REF!</definedName>
    <definedName name="DATA4">[99]Data!#REF!</definedName>
    <definedName name="DATA40" localSheetId="0">[99]Data!#REF!</definedName>
    <definedName name="DATA40" localSheetId="3">[99]Data!#REF!</definedName>
    <definedName name="DATA40">[99]Data!#REF!</definedName>
    <definedName name="DATA41" localSheetId="0">[99]Data!#REF!</definedName>
    <definedName name="DATA41" localSheetId="3">[99]Data!#REF!</definedName>
    <definedName name="DATA41">[99]Data!#REF!</definedName>
    <definedName name="DATA42" localSheetId="0">[99]Data!#REF!</definedName>
    <definedName name="DATA42" localSheetId="3">[99]Data!#REF!</definedName>
    <definedName name="DATA42">[99]Data!#REF!</definedName>
    <definedName name="DATA43" localSheetId="0">[99]Data!#REF!</definedName>
    <definedName name="DATA43" localSheetId="3">[99]Data!#REF!</definedName>
    <definedName name="DATA43">[99]Data!#REF!</definedName>
    <definedName name="DATA44" localSheetId="0">[99]Data!#REF!</definedName>
    <definedName name="DATA44" localSheetId="3">[99]Data!#REF!</definedName>
    <definedName name="DATA44">[99]Data!#REF!</definedName>
    <definedName name="DATA45" localSheetId="0">[99]Data!#REF!</definedName>
    <definedName name="DATA45" localSheetId="3">[99]Data!#REF!</definedName>
    <definedName name="DATA45">[99]Data!#REF!</definedName>
    <definedName name="DATA46" localSheetId="0">[99]Data!#REF!</definedName>
    <definedName name="DATA46" localSheetId="3">[99]Data!#REF!</definedName>
    <definedName name="DATA46">[99]Data!#REF!</definedName>
    <definedName name="DATA47" localSheetId="0">[99]Data!#REF!</definedName>
    <definedName name="DATA47" localSheetId="3">[99]Data!#REF!</definedName>
    <definedName name="DATA47">[99]Data!#REF!</definedName>
    <definedName name="DATA48" localSheetId="0">[99]Data!#REF!</definedName>
    <definedName name="DATA48" localSheetId="3">[99]Data!#REF!</definedName>
    <definedName name="DATA48">[99]Data!#REF!</definedName>
    <definedName name="DATA49" localSheetId="0">[99]Data!#REF!</definedName>
    <definedName name="DATA49" localSheetId="3">[99]Data!#REF!</definedName>
    <definedName name="DATA49">[99]Data!#REF!</definedName>
    <definedName name="DATA5" localSheetId="0">[99]Data!#REF!</definedName>
    <definedName name="DATA5" localSheetId="3">[99]Data!#REF!</definedName>
    <definedName name="DATA5">[99]Data!#REF!</definedName>
    <definedName name="DATA50" localSheetId="0">[99]Data!#REF!</definedName>
    <definedName name="DATA50" localSheetId="3">[99]Data!#REF!</definedName>
    <definedName name="DATA50">[99]Data!#REF!</definedName>
    <definedName name="DATA51" localSheetId="0">[99]Data!#REF!</definedName>
    <definedName name="DATA51" localSheetId="3">[99]Data!#REF!</definedName>
    <definedName name="DATA51">[99]Data!#REF!</definedName>
    <definedName name="DATA52" localSheetId="0">[99]Data!#REF!</definedName>
    <definedName name="DATA52" localSheetId="3">[99]Data!#REF!</definedName>
    <definedName name="DATA52">[99]Data!#REF!</definedName>
    <definedName name="DATA53" localSheetId="0">[99]Data!#REF!</definedName>
    <definedName name="DATA53" localSheetId="3">[99]Data!#REF!</definedName>
    <definedName name="DATA53">[99]Data!#REF!</definedName>
    <definedName name="DATA54" localSheetId="0">[99]Data!#REF!</definedName>
    <definedName name="DATA54" localSheetId="3">[99]Data!#REF!</definedName>
    <definedName name="DATA54">[99]Data!#REF!</definedName>
    <definedName name="DATA55" localSheetId="0">#REF!</definedName>
    <definedName name="DATA55" localSheetId="3">#REF!</definedName>
    <definedName name="DATA55">#REF!</definedName>
    <definedName name="DATA56" localSheetId="0">[99]Data!#REF!</definedName>
    <definedName name="DATA56" localSheetId="3">[99]Data!#REF!</definedName>
    <definedName name="DATA56">[99]Data!#REF!</definedName>
    <definedName name="DATA57" localSheetId="0">[99]Data!#REF!</definedName>
    <definedName name="DATA57" localSheetId="3">[99]Data!#REF!</definedName>
    <definedName name="DATA57">[99]Data!#REF!</definedName>
    <definedName name="DATA58" localSheetId="0">[99]Data!#REF!</definedName>
    <definedName name="DATA58" localSheetId="3">[99]Data!#REF!</definedName>
    <definedName name="DATA58">[99]Data!#REF!</definedName>
    <definedName name="DATA59" localSheetId="0">[99]Data!#REF!</definedName>
    <definedName name="DATA59" localSheetId="3">[99]Data!#REF!</definedName>
    <definedName name="DATA59">[99]Data!#REF!</definedName>
    <definedName name="DATA6" localSheetId="10">#REF!</definedName>
    <definedName name="DATA6" localSheetId="0">[99]Data!#REF!</definedName>
    <definedName name="DATA6" localSheetId="3">[99]Data!#REF!</definedName>
    <definedName name="DATA6" localSheetId="16">#REF!</definedName>
    <definedName name="DATA6">[99]Data!#REF!</definedName>
    <definedName name="DATA60" localSheetId="0">[99]Data!#REF!</definedName>
    <definedName name="DATA60" localSheetId="3">[99]Data!#REF!</definedName>
    <definedName name="DATA60">[99]Data!#REF!</definedName>
    <definedName name="DATA61" localSheetId="0">[99]Data!#REF!</definedName>
    <definedName name="DATA61" localSheetId="3">[99]Data!#REF!</definedName>
    <definedName name="DATA61">[99]Data!#REF!</definedName>
    <definedName name="DATA62" localSheetId="0">#REF!</definedName>
    <definedName name="DATA62" localSheetId="3">#REF!</definedName>
    <definedName name="DATA62">#REF!</definedName>
    <definedName name="DATA63" localSheetId="0">[99]Data!#REF!</definedName>
    <definedName name="DATA63" localSheetId="3">[99]Data!#REF!</definedName>
    <definedName name="DATA63">[99]Data!#REF!</definedName>
    <definedName name="DATA64" localSheetId="0">[99]Data!#REF!</definedName>
    <definedName name="DATA64" localSheetId="3">[99]Data!#REF!</definedName>
    <definedName name="DATA64">[99]Data!#REF!</definedName>
    <definedName name="DATA65" localSheetId="0">[99]Data!#REF!</definedName>
    <definedName name="DATA65" localSheetId="3">[99]Data!#REF!</definedName>
    <definedName name="DATA65">[99]Data!#REF!</definedName>
    <definedName name="DATA66" localSheetId="0">[99]Data!#REF!</definedName>
    <definedName name="DATA66" localSheetId="3">[99]Data!#REF!</definedName>
    <definedName name="DATA66">[99]Data!#REF!</definedName>
    <definedName name="DATA67" localSheetId="0">[99]Data!#REF!</definedName>
    <definedName name="DATA67" localSheetId="3">[99]Data!#REF!</definedName>
    <definedName name="DATA67">[99]Data!#REF!</definedName>
    <definedName name="DATA68" localSheetId="0">[99]Data!#REF!</definedName>
    <definedName name="DATA68" localSheetId="3">[99]Data!#REF!</definedName>
    <definedName name="DATA68">[99]Data!#REF!</definedName>
    <definedName name="DATA69" localSheetId="0">[99]Data!#REF!</definedName>
    <definedName name="DATA69" localSheetId="3">[99]Data!#REF!</definedName>
    <definedName name="DATA69">[99]Data!#REF!</definedName>
    <definedName name="DATA7" localSheetId="0">[99]Data!#REF!</definedName>
    <definedName name="DATA7" localSheetId="3">[99]Data!#REF!</definedName>
    <definedName name="DATA7">[99]Data!#REF!</definedName>
    <definedName name="DATA70" localSheetId="0">[99]Data!#REF!</definedName>
    <definedName name="DATA70" localSheetId="3">[99]Data!#REF!</definedName>
    <definedName name="DATA70">[99]Data!#REF!</definedName>
    <definedName name="DATA71" localSheetId="0">[99]Data!#REF!</definedName>
    <definedName name="DATA71" localSheetId="3">[99]Data!#REF!</definedName>
    <definedName name="DATA71">[99]Data!#REF!</definedName>
    <definedName name="DATA72" localSheetId="0">[99]Data!#REF!</definedName>
    <definedName name="DATA72" localSheetId="3">[99]Data!#REF!</definedName>
    <definedName name="DATA72">[99]Data!#REF!</definedName>
    <definedName name="DATA73" localSheetId="0">[99]Data!#REF!</definedName>
    <definedName name="DATA73" localSheetId="3">[99]Data!#REF!</definedName>
    <definedName name="DATA73">[99]Data!#REF!</definedName>
    <definedName name="DATA74" localSheetId="0">[99]Data!#REF!</definedName>
    <definedName name="DATA74" localSheetId="3">[99]Data!#REF!</definedName>
    <definedName name="DATA74">[99]Data!#REF!</definedName>
    <definedName name="DATA75" localSheetId="0">#REF!</definedName>
    <definedName name="DATA75" localSheetId="3">#REF!</definedName>
    <definedName name="DATA75">#REF!</definedName>
    <definedName name="DATA76" localSheetId="0">[99]Data!#REF!</definedName>
    <definedName name="DATA76" localSheetId="3">[99]Data!#REF!</definedName>
    <definedName name="DATA76">[99]Data!#REF!</definedName>
    <definedName name="DATA77A" localSheetId="0">[99]Data!#REF!</definedName>
    <definedName name="DATA77A" localSheetId="3">[99]Data!#REF!</definedName>
    <definedName name="DATA77A">[99]Data!#REF!</definedName>
    <definedName name="DATA77B" localSheetId="0">[99]Data!#REF!</definedName>
    <definedName name="DATA77B" localSheetId="3">[99]Data!#REF!</definedName>
    <definedName name="DATA77B">[99]Data!#REF!</definedName>
    <definedName name="DATA78" localSheetId="0">[99]Data!#REF!</definedName>
    <definedName name="DATA78" localSheetId="3">[99]Data!#REF!</definedName>
    <definedName name="DATA78">[99]Data!#REF!</definedName>
    <definedName name="DATA79A" localSheetId="0">[99]Data!#REF!</definedName>
    <definedName name="DATA79A" localSheetId="3">[99]Data!#REF!</definedName>
    <definedName name="DATA79A">[99]Data!#REF!</definedName>
    <definedName name="DATA79B" localSheetId="0">[99]Data!#REF!</definedName>
    <definedName name="DATA79B" localSheetId="3">[99]Data!#REF!</definedName>
    <definedName name="DATA79B">[99]Data!#REF!</definedName>
    <definedName name="DATA79C" localSheetId="0">[99]Data!#REF!</definedName>
    <definedName name="DATA79C" localSheetId="3">[99]Data!#REF!</definedName>
    <definedName name="DATA79C">[99]Data!#REF!</definedName>
    <definedName name="DATA8" localSheetId="0">[99]Data!#REF!</definedName>
    <definedName name="DATA8" localSheetId="3">[99]Data!#REF!</definedName>
    <definedName name="DATA8">[99]Data!#REF!</definedName>
    <definedName name="DATA80A" localSheetId="0">[99]Data!#REF!</definedName>
    <definedName name="DATA80A" localSheetId="3">[99]Data!#REF!</definedName>
    <definedName name="DATA80A">[99]Data!#REF!</definedName>
    <definedName name="DATA80B" localSheetId="0">[99]Data!#REF!</definedName>
    <definedName name="DATA80B" localSheetId="3">[99]Data!#REF!</definedName>
    <definedName name="DATA80B">[99]Data!#REF!</definedName>
    <definedName name="DATA80C" localSheetId="0">[99]Data!#REF!</definedName>
    <definedName name="DATA80C" localSheetId="3">[99]Data!#REF!</definedName>
    <definedName name="DATA80C">[99]Data!#REF!</definedName>
    <definedName name="DATA81" localSheetId="0">[99]Data!#REF!</definedName>
    <definedName name="DATA81" localSheetId="3">[99]Data!#REF!</definedName>
    <definedName name="DATA81">[99]Data!#REF!</definedName>
    <definedName name="DATA82" localSheetId="0">[99]Data!#REF!</definedName>
    <definedName name="DATA82" localSheetId="3">[99]Data!#REF!</definedName>
    <definedName name="DATA82">[99]Data!#REF!</definedName>
    <definedName name="DATA83" localSheetId="0">#REF!</definedName>
    <definedName name="DATA83" localSheetId="3">#REF!</definedName>
    <definedName name="DATA83">#REF!</definedName>
    <definedName name="DATA84" localSheetId="0">[99]Data!#REF!</definedName>
    <definedName name="DATA84" localSheetId="3">[99]Data!#REF!</definedName>
    <definedName name="DATA84">[99]Data!#REF!</definedName>
    <definedName name="DATA85" localSheetId="0">[99]Data!#REF!</definedName>
    <definedName name="DATA85" localSheetId="3">[99]Data!#REF!</definedName>
    <definedName name="DATA85">[99]Data!#REF!</definedName>
    <definedName name="DATA86" localSheetId="0">[99]Data!#REF!</definedName>
    <definedName name="DATA86" localSheetId="3">[99]Data!#REF!</definedName>
    <definedName name="DATA86">[99]Data!#REF!</definedName>
    <definedName name="DATA87" localSheetId="0">[99]Data!#REF!</definedName>
    <definedName name="DATA87" localSheetId="3">[99]Data!#REF!</definedName>
    <definedName name="DATA87">[99]Data!#REF!</definedName>
    <definedName name="DATA88" localSheetId="0">[99]Data!#REF!</definedName>
    <definedName name="DATA88" localSheetId="3">[99]Data!#REF!</definedName>
    <definedName name="DATA88">[99]Data!#REF!</definedName>
    <definedName name="DATA89" localSheetId="0">[99]Data!#REF!</definedName>
    <definedName name="DATA89" localSheetId="3">[99]Data!#REF!</definedName>
    <definedName name="DATA89">[99]Data!#REF!</definedName>
    <definedName name="DATA9" localSheetId="0">[99]Data!#REF!</definedName>
    <definedName name="DATA9" localSheetId="3">[99]Data!#REF!</definedName>
    <definedName name="DATA9">[99]Data!#REF!</definedName>
    <definedName name="DATA90" localSheetId="0">[99]Data!#REF!</definedName>
    <definedName name="DATA90" localSheetId="3">[99]Data!#REF!</definedName>
    <definedName name="DATA90">[99]Data!#REF!</definedName>
    <definedName name="DATA91" localSheetId="0">#REF!</definedName>
    <definedName name="DATA91" localSheetId="3">#REF!</definedName>
    <definedName name="DATA91">#REF!</definedName>
    <definedName name="DATA92" localSheetId="0">[99]Data!#REF!</definedName>
    <definedName name="DATA92" localSheetId="3">[99]Data!#REF!</definedName>
    <definedName name="DATA92">[99]Data!#REF!</definedName>
    <definedName name="DATA93" localSheetId="0">[99]Data!#REF!</definedName>
    <definedName name="DATA93" localSheetId="3">[99]Data!#REF!</definedName>
    <definedName name="DATA93">[99]Data!#REF!</definedName>
    <definedName name="DATA94" localSheetId="0">[99]Data!#REF!</definedName>
    <definedName name="DATA94" localSheetId="3">[99]Data!#REF!</definedName>
    <definedName name="DATA94">[99]Data!#REF!</definedName>
    <definedName name="DATA95" localSheetId="0">[99]Data!#REF!</definedName>
    <definedName name="DATA95" localSheetId="3">[99]Data!#REF!</definedName>
    <definedName name="DATA95">[99]Data!#REF!</definedName>
    <definedName name="DATA96">[100]Data!$H$988</definedName>
    <definedName name="DATA97" localSheetId="0">#REF!</definedName>
    <definedName name="DATA97" localSheetId="3">#REF!</definedName>
    <definedName name="DATA97">#REF!</definedName>
    <definedName name="DATA98" localSheetId="0">[99]Data!#REF!</definedName>
    <definedName name="DATA98" localSheetId="3">[99]Data!#REF!</definedName>
    <definedName name="DATA98">[99]Data!#REF!</definedName>
    <definedName name="DATA99" localSheetId="0">[99]Data!#REF!</definedName>
    <definedName name="DATA99" localSheetId="3">[99]Data!#REF!</definedName>
    <definedName name="DATA99">[99]Data!#REF!</definedName>
    <definedName name="_xlnm.Database" localSheetId="10" hidden="1">#REF!</definedName>
    <definedName name="_xlnm.Database" localSheetId="0">#REF!</definedName>
    <definedName name="_xlnm.Database" localSheetId="3">#REF!</definedName>
    <definedName name="_xlnm.Database" localSheetId="16" hidden="1">#REF!</definedName>
    <definedName name="_xlnm.Database">#REF!</definedName>
    <definedName name="Database_MI">#REF!</definedName>
    <definedName name="date">[101]Data!#REF!</definedName>
    <definedName name="datonators" localSheetId="0">#REF!</definedName>
    <definedName name="datonators" localSheetId="3">#REF!</definedName>
    <definedName name="datonators">#REF!</definedName>
    <definedName name="db">[86]DATA_PRG!$F$366</definedName>
    <definedName name="dc">#REF!</definedName>
    <definedName name="DD">#REF!</definedName>
    <definedName name="de">'[57]Specification report'!$E$160</definedName>
    <definedName name="dee">#REF!</definedName>
    <definedName name="dee.">'[57]Specification report'!$E$161</definedName>
    <definedName name="delifting_depths">'[64]data existing_do not delete'!$A$27:$A$40</definedName>
    <definedName name="delta">#REF!</definedName>
    <definedName name="des_01">[54]legend!$D$23</definedName>
    <definedName name="des_02">[54]legend!$D$24</definedName>
    <definedName name="des_03">[54]legend!$D$25</definedName>
    <definedName name="des_04">[54]legend!$D$26</definedName>
    <definedName name="des_05">[54]legend!$D$27</definedName>
    <definedName name="des_06">[54]legend!$D$28</definedName>
    <definedName name="des_07">[54]legend!$D$29</definedName>
    <definedName name="des_08">[54]legend!$D$30</definedName>
    <definedName name="des_11">[54]legend!$D$33</definedName>
    <definedName name="des_12">[54]legend!$D$34</definedName>
    <definedName name="des_14">[54]legend!$D$36</definedName>
    <definedName name="des_16">[54]legend!$D$38</definedName>
    <definedName name="des_17">[54]legend!$D$39</definedName>
    <definedName name="des_19">[54]legend!$D$41</definedName>
    <definedName name="DESC1" localSheetId="0">#REF!</definedName>
    <definedName name="DESC1" localSheetId="3">#REF!</definedName>
    <definedName name="DESC1">#REF!</definedName>
    <definedName name="DESC10" localSheetId="0">#REF!</definedName>
    <definedName name="DESC10" localSheetId="3">#REF!</definedName>
    <definedName name="DESC10">#REF!</definedName>
    <definedName name="DESC100" localSheetId="0">[99]Data!#REF!</definedName>
    <definedName name="DESC100" localSheetId="3">[99]Data!#REF!</definedName>
    <definedName name="DESC100">[99]Data!#REF!</definedName>
    <definedName name="DESC101" localSheetId="0">[99]Data!#REF!</definedName>
    <definedName name="DESC101" localSheetId="3">[99]Data!#REF!</definedName>
    <definedName name="DESC101">[99]Data!#REF!</definedName>
    <definedName name="DESC1011" localSheetId="0">[99]Data!#REF!</definedName>
    <definedName name="DESC1011" localSheetId="3">[99]Data!#REF!</definedName>
    <definedName name="DESC1011">[99]Data!#REF!</definedName>
    <definedName name="DESC1012" localSheetId="0">[99]Data!#REF!</definedName>
    <definedName name="DESC1012" localSheetId="3">[99]Data!#REF!</definedName>
    <definedName name="DESC1012">[99]Data!#REF!</definedName>
    <definedName name="DESC1013" localSheetId="0">[99]Data!#REF!</definedName>
    <definedName name="DESC1013" localSheetId="3">[99]Data!#REF!</definedName>
    <definedName name="DESC1013">[99]Data!#REF!</definedName>
    <definedName name="DESC1014" localSheetId="0">[99]Data!#REF!</definedName>
    <definedName name="DESC1014" localSheetId="3">[99]Data!#REF!</definedName>
    <definedName name="DESC1014">[99]Data!#REF!</definedName>
    <definedName name="DESC1015" localSheetId="0">[99]Data!#REF!</definedName>
    <definedName name="DESC1015" localSheetId="3">[99]Data!#REF!</definedName>
    <definedName name="DESC1015">[99]Data!#REF!</definedName>
    <definedName name="DESC102" localSheetId="0">[99]Data!#REF!</definedName>
    <definedName name="DESC102" localSheetId="3">[99]Data!#REF!</definedName>
    <definedName name="DESC102">[99]Data!#REF!</definedName>
    <definedName name="DESC103" localSheetId="0">[99]Data!#REF!</definedName>
    <definedName name="DESC103" localSheetId="3">[99]Data!#REF!</definedName>
    <definedName name="DESC103">[99]Data!#REF!</definedName>
    <definedName name="DESC104" localSheetId="0">[99]Data!#REF!</definedName>
    <definedName name="DESC104" localSheetId="3">[99]Data!#REF!</definedName>
    <definedName name="DESC104">[99]Data!#REF!</definedName>
    <definedName name="DESC105" localSheetId="0">[99]Data!#REF!</definedName>
    <definedName name="DESC105" localSheetId="3">[99]Data!#REF!</definedName>
    <definedName name="DESC105">[99]Data!#REF!</definedName>
    <definedName name="DESC106" localSheetId="0">[99]Data!#REF!</definedName>
    <definedName name="DESC106" localSheetId="3">[99]Data!#REF!</definedName>
    <definedName name="DESC106">[99]Data!#REF!</definedName>
    <definedName name="DESC107" localSheetId="0">[99]Data!#REF!</definedName>
    <definedName name="DESC107" localSheetId="3">[99]Data!#REF!</definedName>
    <definedName name="DESC107">[99]Data!#REF!</definedName>
    <definedName name="DESC107A" localSheetId="0">[99]Data!#REF!</definedName>
    <definedName name="DESC107A" localSheetId="3">[99]Data!#REF!</definedName>
    <definedName name="DESC107A">[99]Data!#REF!</definedName>
    <definedName name="DESC107B" localSheetId="0">[99]Data!#REF!</definedName>
    <definedName name="DESC107B" localSheetId="3">[99]Data!#REF!</definedName>
    <definedName name="DESC107B">[99]Data!#REF!</definedName>
    <definedName name="DESC107C" localSheetId="0">[99]Data!#REF!</definedName>
    <definedName name="DESC107C" localSheetId="3">[99]Data!#REF!</definedName>
    <definedName name="DESC107C">[99]Data!#REF!</definedName>
    <definedName name="DESC107D" localSheetId="0">[99]Data!#REF!</definedName>
    <definedName name="DESC107D" localSheetId="3">[99]Data!#REF!</definedName>
    <definedName name="DESC107D">[99]Data!#REF!</definedName>
    <definedName name="DESC107E" localSheetId="0">[99]Data!#REF!</definedName>
    <definedName name="DESC107E" localSheetId="3">[99]Data!#REF!</definedName>
    <definedName name="DESC107E">[99]Data!#REF!</definedName>
    <definedName name="DESC107F" localSheetId="0">[99]Data!#REF!</definedName>
    <definedName name="DESC107F" localSheetId="3">[99]Data!#REF!</definedName>
    <definedName name="DESC107F">[99]Data!#REF!</definedName>
    <definedName name="DESC107G" localSheetId="0">[99]Data!#REF!</definedName>
    <definedName name="DESC107G" localSheetId="3">[99]Data!#REF!</definedName>
    <definedName name="DESC107G">[99]Data!#REF!</definedName>
    <definedName name="DESC108" localSheetId="0">[99]Data!#REF!</definedName>
    <definedName name="DESC108" localSheetId="3">[99]Data!#REF!</definedName>
    <definedName name="DESC108">[99]Data!#REF!</definedName>
    <definedName name="DESC108A" localSheetId="0">[99]Data!#REF!</definedName>
    <definedName name="DESC108A" localSheetId="3">[99]Data!#REF!</definedName>
    <definedName name="DESC108A">[99]Data!#REF!</definedName>
    <definedName name="DESC108B" localSheetId="0">[99]Data!#REF!</definedName>
    <definedName name="DESC108B" localSheetId="3">[99]Data!#REF!</definedName>
    <definedName name="DESC108B">[99]Data!#REF!</definedName>
    <definedName name="DESC108C" localSheetId="0">[99]Data!#REF!</definedName>
    <definedName name="DESC108C" localSheetId="3">[99]Data!#REF!</definedName>
    <definedName name="DESC108C">[99]Data!#REF!</definedName>
    <definedName name="DESC108D" localSheetId="0">[99]Data!#REF!</definedName>
    <definedName name="DESC108D" localSheetId="3">[99]Data!#REF!</definedName>
    <definedName name="DESC108D">[99]Data!#REF!</definedName>
    <definedName name="DESC108E" localSheetId="0">[99]Data!#REF!</definedName>
    <definedName name="DESC108E" localSheetId="3">[99]Data!#REF!</definedName>
    <definedName name="DESC108E">[99]Data!#REF!</definedName>
    <definedName name="DESC108F" localSheetId="0">[99]Data!#REF!</definedName>
    <definedName name="DESC108F" localSheetId="3">[99]Data!#REF!</definedName>
    <definedName name="DESC108F">[99]Data!#REF!</definedName>
    <definedName name="DESC108G" localSheetId="0">[99]Data!#REF!</definedName>
    <definedName name="DESC108G" localSheetId="3">[99]Data!#REF!</definedName>
    <definedName name="DESC108G">[99]Data!#REF!</definedName>
    <definedName name="DESC108H" localSheetId="0">[99]Data!#REF!</definedName>
    <definedName name="DESC108H" localSheetId="3">[99]Data!#REF!</definedName>
    <definedName name="DESC108H">[99]Data!#REF!</definedName>
    <definedName name="DESC108I" localSheetId="0">[99]Data!#REF!</definedName>
    <definedName name="DESC108I" localSheetId="3">[99]Data!#REF!</definedName>
    <definedName name="DESC108I">[99]Data!#REF!</definedName>
    <definedName name="DESC108J" localSheetId="0">[99]Data!#REF!</definedName>
    <definedName name="DESC108J" localSheetId="3">[99]Data!#REF!</definedName>
    <definedName name="DESC108J">[99]Data!#REF!</definedName>
    <definedName name="DESC108K" localSheetId="0">[99]Data!#REF!</definedName>
    <definedName name="DESC108K" localSheetId="3">[99]Data!#REF!</definedName>
    <definedName name="DESC108K">[99]Data!#REF!</definedName>
    <definedName name="DESC108L" localSheetId="0">[99]Data!#REF!</definedName>
    <definedName name="DESC108L" localSheetId="3">[99]Data!#REF!</definedName>
    <definedName name="DESC108L">[99]Data!#REF!</definedName>
    <definedName name="DESC108M" localSheetId="0">[99]Data!#REF!</definedName>
    <definedName name="DESC108M" localSheetId="3">[99]Data!#REF!</definedName>
    <definedName name="DESC108M">[99]Data!#REF!</definedName>
    <definedName name="DESC108N" localSheetId="0">[99]Data!#REF!</definedName>
    <definedName name="DESC108N" localSheetId="3">[99]Data!#REF!</definedName>
    <definedName name="DESC108N">[99]Data!#REF!</definedName>
    <definedName name="DESC108O" localSheetId="0">[99]Data!#REF!</definedName>
    <definedName name="DESC108O" localSheetId="3">[99]Data!#REF!</definedName>
    <definedName name="DESC108O">[99]Data!#REF!</definedName>
    <definedName name="DESC108P" localSheetId="0">[99]Data!#REF!</definedName>
    <definedName name="DESC108P" localSheetId="3">[99]Data!#REF!</definedName>
    <definedName name="DESC108P">[99]Data!#REF!</definedName>
    <definedName name="DESC109" localSheetId="0">[99]Data!#REF!</definedName>
    <definedName name="DESC109" localSheetId="3">[99]Data!#REF!</definedName>
    <definedName name="DESC109">[99]Data!#REF!</definedName>
    <definedName name="DESC109A" localSheetId="0">[99]Data!#REF!</definedName>
    <definedName name="DESC109A" localSheetId="3">[99]Data!#REF!</definedName>
    <definedName name="DESC109A">[99]Data!#REF!</definedName>
    <definedName name="DESC109B" localSheetId="0">[99]Data!#REF!</definedName>
    <definedName name="DESC109B" localSheetId="3">[99]Data!#REF!</definedName>
    <definedName name="DESC109B">[99]Data!#REF!</definedName>
    <definedName name="DESC109C" localSheetId="0">[99]Data!#REF!</definedName>
    <definedName name="DESC109C" localSheetId="3">[99]Data!#REF!</definedName>
    <definedName name="DESC109C">[99]Data!#REF!</definedName>
    <definedName name="DESC109D" localSheetId="0">[99]Data!#REF!</definedName>
    <definedName name="DESC109D" localSheetId="3">[99]Data!#REF!</definedName>
    <definedName name="DESC109D">[99]Data!#REF!</definedName>
    <definedName name="DESC109E" localSheetId="0">[99]Data!#REF!</definedName>
    <definedName name="DESC109E" localSheetId="3">[99]Data!#REF!</definedName>
    <definedName name="DESC109E">[99]Data!#REF!</definedName>
    <definedName name="DESC109F" localSheetId="0">[99]Data!#REF!</definedName>
    <definedName name="DESC109F" localSheetId="3">[99]Data!#REF!</definedName>
    <definedName name="DESC109F">[99]Data!#REF!</definedName>
    <definedName name="DESC109G" localSheetId="0">[99]Data!#REF!</definedName>
    <definedName name="DESC109G" localSheetId="3">[99]Data!#REF!</definedName>
    <definedName name="DESC109G">[99]Data!#REF!</definedName>
    <definedName name="DESC109H" localSheetId="0">[99]Data!#REF!</definedName>
    <definedName name="DESC109H" localSheetId="3">[99]Data!#REF!</definedName>
    <definedName name="DESC109H">[99]Data!#REF!</definedName>
    <definedName name="DESC109I" localSheetId="0">[99]Data!#REF!</definedName>
    <definedName name="DESC109I" localSheetId="3">[99]Data!#REF!</definedName>
    <definedName name="DESC109I">[99]Data!#REF!</definedName>
    <definedName name="DESC109J" localSheetId="0">[99]Data!#REF!</definedName>
    <definedName name="DESC109J" localSheetId="3">[99]Data!#REF!</definedName>
    <definedName name="DESC109J">[99]Data!#REF!</definedName>
    <definedName name="DESC109K" localSheetId="0">[99]Data!#REF!</definedName>
    <definedName name="DESC109K" localSheetId="3">[99]Data!#REF!</definedName>
    <definedName name="DESC109K">[99]Data!#REF!</definedName>
    <definedName name="DESC109L" localSheetId="0">[99]Data!#REF!</definedName>
    <definedName name="DESC109L" localSheetId="3">[99]Data!#REF!</definedName>
    <definedName name="DESC109L">[99]Data!#REF!</definedName>
    <definedName name="DESC109M" localSheetId="0">[99]Data!#REF!</definedName>
    <definedName name="DESC109M" localSheetId="3">[99]Data!#REF!</definedName>
    <definedName name="DESC109M">[99]Data!#REF!</definedName>
    <definedName name="DESC109N" localSheetId="0">[99]Data!#REF!</definedName>
    <definedName name="DESC109N" localSheetId="3">[99]Data!#REF!</definedName>
    <definedName name="DESC109N">[99]Data!#REF!</definedName>
    <definedName name="DESC109O" localSheetId="0">[99]Data!#REF!</definedName>
    <definedName name="DESC109O" localSheetId="3">[99]Data!#REF!</definedName>
    <definedName name="DESC109O">[99]Data!#REF!</definedName>
    <definedName name="DESC109P" localSheetId="0">[99]Data!#REF!</definedName>
    <definedName name="DESC109P" localSheetId="3">[99]Data!#REF!</definedName>
    <definedName name="DESC109P">[99]Data!#REF!</definedName>
    <definedName name="DESC11" localSheetId="0">#REF!</definedName>
    <definedName name="DESC11" localSheetId="3">#REF!</definedName>
    <definedName name="DESC11">#REF!</definedName>
    <definedName name="DESC110" localSheetId="0">[99]Data!#REF!</definedName>
    <definedName name="DESC110" localSheetId="3">[99]Data!#REF!</definedName>
    <definedName name="DESC110">[99]Data!#REF!</definedName>
    <definedName name="DESC110A" localSheetId="0">[99]Data!#REF!</definedName>
    <definedName name="DESC110A" localSheetId="3">[99]Data!#REF!</definedName>
    <definedName name="DESC110A">[99]Data!#REF!</definedName>
    <definedName name="DESC110B" localSheetId="0">[99]Data!#REF!</definedName>
    <definedName name="DESC110B" localSheetId="3">[99]Data!#REF!</definedName>
    <definedName name="DESC110B">[99]Data!#REF!</definedName>
    <definedName name="DESC110C" localSheetId="0">[99]Data!#REF!</definedName>
    <definedName name="DESC110C" localSheetId="3">[99]Data!#REF!</definedName>
    <definedName name="DESC110C">[99]Data!#REF!</definedName>
    <definedName name="DESC110D" localSheetId="0">[99]Data!#REF!</definedName>
    <definedName name="DESC110D" localSheetId="3">[99]Data!#REF!</definedName>
    <definedName name="DESC110D">[99]Data!#REF!</definedName>
    <definedName name="DESC110E" localSheetId="0">[99]Data!#REF!</definedName>
    <definedName name="DESC110E" localSheetId="3">[99]Data!#REF!</definedName>
    <definedName name="DESC110E">[99]Data!#REF!</definedName>
    <definedName name="DESC110F" localSheetId="0">[99]Data!#REF!</definedName>
    <definedName name="DESC110F" localSheetId="3">[99]Data!#REF!</definedName>
    <definedName name="DESC110F">[99]Data!#REF!</definedName>
    <definedName name="DESC110G" localSheetId="0">[99]Data!#REF!</definedName>
    <definedName name="DESC110G" localSheetId="3">[99]Data!#REF!</definedName>
    <definedName name="DESC110G">[99]Data!#REF!</definedName>
    <definedName name="DESC110H" localSheetId="0">[99]Data!#REF!</definedName>
    <definedName name="DESC110H" localSheetId="3">[99]Data!#REF!</definedName>
    <definedName name="DESC110H">[99]Data!#REF!</definedName>
    <definedName name="DESC110I" localSheetId="0">[99]Data!#REF!</definedName>
    <definedName name="DESC110I" localSheetId="3">[99]Data!#REF!</definedName>
    <definedName name="DESC110I">[99]Data!#REF!</definedName>
    <definedName name="DESC110J" localSheetId="0">[99]Data!#REF!</definedName>
    <definedName name="DESC110J" localSheetId="3">[99]Data!#REF!</definedName>
    <definedName name="DESC110J">[99]Data!#REF!</definedName>
    <definedName name="DESC110K" localSheetId="0">[99]Data!#REF!</definedName>
    <definedName name="DESC110K" localSheetId="3">[99]Data!#REF!</definedName>
    <definedName name="DESC110K">[99]Data!#REF!</definedName>
    <definedName name="DESC110L" localSheetId="0">[99]Data!#REF!</definedName>
    <definedName name="DESC110L" localSheetId="3">[99]Data!#REF!</definedName>
    <definedName name="DESC110L">[99]Data!#REF!</definedName>
    <definedName name="DESC110M" localSheetId="0">[99]Data!#REF!</definedName>
    <definedName name="DESC110M" localSheetId="3">[99]Data!#REF!</definedName>
    <definedName name="DESC110M">[99]Data!#REF!</definedName>
    <definedName name="DESC110N" localSheetId="0">[99]Data!#REF!</definedName>
    <definedName name="DESC110N" localSheetId="3">[99]Data!#REF!</definedName>
    <definedName name="DESC110N">[99]Data!#REF!</definedName>
    <definedName name="DESC110O" localSheetId="0">[99]Data!#REF!</definedName>
    <definedName name="DESC110O" localSheetId="3">[99]Data!#REF!</definedName>
    <definedName name="DESC110O">[99]Data!#REF!</definedName>
    <definedName name="DESC110P" localSheetId="0">[99]Data!#REF!</definedName>
    <definedName name="DESC110P" localSheetId="3">[99]Data!#REF!</definedName>
    <definedName name="DESC110P">[99]Data!#REF!</definedName>
    <definedName name="DESC111" localSheetId="0">[99]Data!#REF!</definedName>
    <definedName name="DESC111" localSheetId="3">[99]Data!#REF!</definedName>
    <definedName name="DESC111">[99]Data!#REF!</definedName>
    <definedName name="DESC111A" localSheetId="0">[99]Data!#REF!</definedName>
    <definedName name="DESC111A" localSheetId="3">[99]Data!#REF!</definedName>
    <definedName name="DESC111A">[99]Data!#REF!</definedName>
    <definedName name="DESC111B" localSheetId="0">[99]Data!#REF!</definedName>
    <definedName name="DESC111B" localSheetId="3">[99]Data!#REF!</definedName>
    <definedName name="DESC111B">[99]Data!#REF!</definedName>
    <definedName name="DESC111C" localSheetId="0">[99]Data!#REF!</definedName>
    <definedName name="DESC111C" localSheetId="3">[99]Data!#REF!</definedName>
    <definedName name="DESC111C">[99]Data!#REF!</definedName>
    <definedName name="DESC111D" localSheetId="0">[99]Data!#REF!</definedName>
    <definedName name="DESC111D" localSheetId="3">[99]Data!#REF!</definedName>
    <definedName name="DESC111D">[99]Data!#REF!</definedName>
    <definedName name="DESC111E" localSheetId="0">[99]Data!#REF!</definedName>
    <definedName name="DESC111E" localSheetId="3">[99]Data!#REF!</definedName>
    <definedName name="DESC111E">[99]Data!#REF!</definedName>
    <definedName name="DESC111F" localSheetId="0">[99]Data!#REF!</definedName>
    <definedName name="DESC111F" localSheetId="3">[99]Data!#REF!</definedName>
    <definedName name="DESC111F">[99]Data!#REF!</definedName>
    <definedName name="DESC111G" localSheetId="0">[99]Data!#REF!</definedName>
    <definedName name="DESC111G" localSheetId="3">[99]Data!#REF!</definedName>
    <definedName name="DESC111G">[99]Data!#REF!</definedName>
    <definedName name="DESC111H" localSheetId="0">[99]Data!#REF!</definedName>
    <definedName name="DESC111H" localSheetId="3">[99]Data!#REF!</definedName>
    <definedName name="DESC111H">[99]Data!#REF!</definedName>
    <definedName name="DESC111I" localSheetId="0">[99]Data!#REF!</definedName>
    <definedName name="DESC111I" localSheetId="3">[99]Data!#REF!</definedName>
    <definedName name="DESC111I">[99]Data!#REF!</definedName>
    <definedName name="DESC111J" localSheetId="0">[99]Data!#REF!</definedName>
    <definedName name="DESC111J" localSheetId="3">[99]Data!#REF!</definedName>
    <definedName name="DESC111J">[99]Data!#REF!</definedName>
    <definedName name="DESC111K" localSheetId="0">[99]Data!#REF!</definedName>
    <definedName name="DESC111K" localSheetId="3">[99]Data!#REF!</definedName>
    <definedName name="DESC111K">[99]Data!#REF!</definedName>
    <definedName name="DESC111L" localSheetId="0">[99]Data!#REF!</definedName>
    <definedName name="DESC111L" localSheetId="3">[99]Data!#REF!</definedName>
    <definedName name="DESC111L">[99]Data!#REF!</definedName>
    <definedName name="DESC111M" localSheetId="0">[99]Data!#REF!</definedName>
    <definedName name="DESC111M" localSheetId="3">[99]Data!#REF!</definedName>
    <definedName name="DESC111M">[99]Data!#REF!</definedName>
    <definedName name="DESC111N" localSheetId="0">[99]Data!#REF!</definedName>
    <definedName name="DESC111N" localSheetId="3">[99]Data!#REF!</definedName>
    <definedName name="DESC111N">[99]Data!#REF!</definedName>
    <definedName name="DESC111O" localSheetId="0">[99]Data!#REF!</definedName>
    <definedName name="DESC111O" localSheetId="3">[99]Data!#REF!</definedName>
    <definedName name="DESC111O">[99]Data!#REF!</definedName>
    <definedName name="DESC111P" localSheetId="0">[99]Data!#REF!</definedName>
    <definedName name="DESC111P" localSheetId="3">[99]Data!#REF!</definedName>
    <definedName name="DESC111P">[99]Data!#REF!</definedName>
    <definedName name="DESC112" localSheetId="0">[99]Data!#REF!</definedName>
    <definedName name="DESC112" localSheetId="3">[99]Data!#REF!</definedName>
    <definedName name="DESC112">[99]Data!#REF!</definedName>
    <definedName name="DESC112A" localSheetId="0">[99]Data!#REF!</definedName>
    <definedName name="DESC112A" localSheetId="3">[99]Data!#REF!</definedName>
    <definedName name="DESC112A">[99]Data!#REF!</definedName>
    <definedName name="DESC112B" localSheetId="0">[99]Data!#REF!</definedName>
    <definedName name="DESC112B" localSheetId="3">[99]Data!#REF!</definedName>
    <definedName name="DESC112B">[99]Data!#REF!</definedName>
    <definedName name="DESC112C" localSheetId="0">[99]Data!#REF!</definedName>
    <definedName name="DESC112C" localSheetId="3">[99]Data!#REF!</definedName>
    <definedName name="DESC112C">[99]Data!#REF!</definedName>
    <definedName name="DESC112D" localSheetId="0">[99]Data!#REF!</definedName>
    <definedName name="DESC112D" localSheetId="3">[99]Data!#REF!</definedName>
    <definedName name="DESC112D">[99]Data!#REF!</definedName>
    <definedName name="DESC112E" localSheetId="0">[99]Data!#REF!</definedName>
    <definedName name="DESC112E" localSheetId="3">[99]Data!#REF!</definedName>
    <definedName name="DESC112E">[99]Data!#REF!</definedName>
    <definedName name="DESC112F" localSheetId="0">[99]Data!#REF!</definedName>
    <definedName name="DESC112F" localSheetId="3">[99]Data!#REF!</definedName>
    <definedName name="DESC112F">[99]Data!#REF!</definedName>
    <definedName name="DESC112G" localSheetId="0">[99]Data!#REF!</definedName>
    <definedName name="DESC112G" localSheetId="3">[99]Data!#REF!</definedName>
    <definedName name="DESC112G">[99]Data!#REF!</definedName>
    <definedName name="DESC112H" localSheetId="0">[99]Data!#REF!</definedName>
    <definedName name="DESC112H" localSheetId="3">[99]Data!#REF!</definedName>
    <definedName name="DESC112H">[99]Data!#REF!</definedName>
    <definedName name="DESC112I" localSheetId="0">[99]Data!#REF!</definedName>
    <definedName name="DESC112I" localSheetId="3">[99]Data!#REF!</definedName>
    <definedName name="DESC112I">[99]Data!#REF!</definedName>
    <definedName name="DESC112J" localSheetId="0">[99]Data!#REF!</definedName>
    <definedName name="DESC112J" localSheetId="3">[99]Data!#REF!</definedName>
    <definedName name="DESC112J">[99]Data!#REF!</definedName>
    <definedName name="DESC112K" localSheetId="0">[99]Data!#REF!</definedName>
    <definedName name="DESC112K" localSheetId="3">[99]Data!#REF!</definedName>
    <definedName name="DESC112K">[99]Data!#REF!</definedName>
    <definedName name="DESC112L" localSheetId="0">[99]Data!#REF!</definedName>
    <definedName name="DESC112L" localSheetId="3">[99]Data!#REF!</definedName>
    <definedName name="DESC112L">[99]Data!#REF!</definedName>
    <definedName name="DESC112M" localSheetId="0">[99]Data!#REF!</definedName>
    <definedName name="DESC112M" localSheetId="3">[99]Data!#REF!</definedName>
    <definedName name="DESC112M">[99]Data!#REF!</definedName>
    <definedName name="DESC112N" localSheetId="0">[99]Data!#REF!</definedName>
    <definedName name="DESC112N" localSheetId="3">[99]Data!#REF!</definedName>
    <definedName name="DESC112N">[99]Data!#REF!</definedName>
    <definedName name="DESC112O" localSheetId="0">[99]Data!#REF!</definedName>
    <definedName name="DESC112O" localSheetId="3">[99]Data!#REF!</definedName>
    <definedName name="DESC112O">[99]Data!#REF!</definedName>
    <definedName name="DESC112P" localSheetId="0">[99]Data!#REF!</definedName>
    <definedName name="DESC112P" localSheetId="3">[99]Data!#REF!</definedName>
    <definedName name="DESC112P">[99]Data!#REF!</definedName>
    <definedName name="DESC113" localSheetId="0">[99]Data!#REF!</definedName>
    <definedName name="DESC113" localSheetId="3">[99]Data!#REF!</definedName>
    <definedName name="DESC113">[99]Data!#REF!</definedName>
    <definedName name="DESC113A" localSheetId="0">[99]Data!#REF!</definedName>
    <definedName name="DESC113A" localSheetId="3">[99]Data!#REF!</definedName>
    <definedName name="DESC113A">[99]Data!#REF!</definedName>
    <definedName name="DESC113B" localSheetId="0">[99]Data!#REF!</definedName>
    <definedName name="DESC113B" localSheetId="3">[99]Data!#REF!</definedName>
    <definedName name="DESC113B">[99]Data!#REF!</definedName>
    <definedName name="DESC113C" localSheetId="0">[99]Data!#REF!</definedName>
    <definedName name="DESC113C" localSheetId="3">[99]Data!#REF!</definedName>
    <definedName name="DESC113C">[99]Data!#REF!</definedName>
    <definedName name="DESC113D" localSheetId="0">[99]Data!#REF!</definedName>
    <definedName name="DESC113D" localSheetId="3">[99]Data!#REF!</definedName>
    <definedName name="DESC113D">[99]Data!#REF!</definedName>
    <definedName name="DESC113E" localSheetId="0">[99]Data!#REF!</definedName>
    <definedName name="DESC113E" localSheetId="3">[99]Data!#REF!</definedName>
    <definedName name="DESC113E">[99]Data!#REF!</definedName>
    <definedName name="DESC113F" localSheetId="0">[99]Data!#REF!</definedName>
    <definedName name="DESC113F" localSheetId="3">[99]Data!#REF!</definedName>
    <definedName name="DESC113F">[99]Data!#REF!</definedName>
    <definedName name="DESC113G" localSheetId="0">[99]Data!#REF!</definedName>
    <definedName name="DESC113G" localSheetId="3">[99]Data!#REF!</definedName>
    <definedName name="DESC113G">[99]Data!#REF!</definedName>
    <definedName name="DESC113H" localSheetId="0">[99]Data!#REF!</definedName>
    <definedName name="DESC113H" localSheetId="3">[99]Data!#REF!</definedName>
    <definedName name="DESC113H">[99]Data!#REF!</definedName>
    <definedName name="DESC113I" localSheetId="0">[99]Data!#REF!</definedName>
    <definedName name="DESC113I" localSheetId="3">[99]Data!#REF!</definedName>
    <definedName name="DESC113I">[99]Data!#REF!</definedName>
    <definedName name="DESC113J" localSheetId="0">[99]Data!#REF!</definedName>
    <definedName name="DESC113J" localSheetId="3">[99]Data!#REF!</definedName>
    <definedName name="DESC113J">[99]Data!#REF!</definedName>
    <definedName name="DESC113K" localSheetId="0">[99]Data!#REF!</definedName>
    <definedName name="DESC113K" localSheetId="3">[99]Data!#REF!</definedName>
    <definedName name="DESC113K">[99]Data!#REF!</definedName>
    <definedName name="DESC114" localSheetId="0">[99]Data!#REF!</definedName>
    <definedName name="DESC114" localSheetId="3">[99]Data!#REF!</definedName>
    <definedName name="DESC114">[99]Data!#REF!</definedName>
    <definedName name="DESC115" localSheetId="0">[99]Data!#REF!</definedName>
    <definedName name="DESC115" localSheetId="3">[99]Data!#REF!</definedName>
    <definedName name="DESC115">[99]Data!#REF!</definedName>
    <definedName name="DESC116" localSheetId="0">[99]Data!#REF!</definedName>
    <definedName name="DESC116" localSheetId="3">[99]Data!#REF!</definedName>
    <definedName name="DESC116">[99]Data!#REF!</definedName>
    <definedName name="DESC117" localSheetId="0">[99]Data!#REF!</definedName>
    <definedName name="DESC117" localSheetId="3">[99]Data!#REF!</definedName>
    <definedName name="DESC117">[99]Data!#REF!</definedName>
    <definedName name="DESC118" localSheetId="0">[99]Data!#REF!</definedName>
    <definedName name="DESC118" localSheetId="3">[99]Data!#REF!</definedName>
    <definedName name="DESC118">[99]Data!#REF!</definedName>
    <definedName name="DESC119" localSheetId="0">[99]Data!#REF!</definedName>
    <definedName name="DESC119" localSheetId="3">[99]Data!#REF!</definedName>
    <definedName name="DESC119">[99]Data!#REF!</definedName>
    <definedName name="DESC12" localSheetId="0">#REF!</definedName>
    <definedName name="DESC12" localSheetId="3">#REF!</definedName>
    <definedName name="DESC12">#REF!</definedName>
    <definedName name="DESC120" localSheetId="0">[99]Data!#REF!</definedName>
    <definedName name="DESC120" localSheetId="3">[99]Data!#REF!</definedName>
    <definedName name="DESC120">[99]Data!#REF!</definedName>
    <definedName name="DESC121" localSheetId="0">[99]Data!#REF!</definedName>
    <definedName name="DESC121" localSheetId="3">[99]Data!#REF!</definedName>
    <definedName name="DESC121">[99]Data!#REF!</definedName>
    <definedName name="DESC122" localSheetId="0">[99]Data!#REF!</definedName>
    <definedName name="DESC122" localSheetId="3">[99]Data!#REF!</definedName>
    <definedName name="DESC122">[99]Data!#REF!</definedName>
    <definedName name="DESC123" localSheetId="0">[99]Data!#REF!</definedName>
    <definedName name="DESC123" localSheetId="3">[99]Data!#REF!</definedName>
    <definedName name="DESC123">[99]Data!#REF!</definedName>
    <definedName name="DESC124" localSheetId="0">[99]Data!#REF!</definedName>
    <definedName name="DESC124" localSheetId="3">[99]Data!#REF!</definedName>
    <definedName name="DESC124">[99]Data!#REF!</definedName>
    <definedName name="DESC125" localSheetId="0">[99]Data!#REF!</definedName>
    <definedName name="DESC125" localSheetId="3">[99]Data!#REF!</definedName>
    <definedName name="DESC125">[99]Data!#REF!</definedName>
    <definedName name="DESC126" localSheetId="0">[99]Data!#REF!</definedName>
    <definedName name="DESC126" localSheetId="3">[99]Data!#REF!</definedName>
    <definedName name="DESC126">[99]Data!#REF!</definedName>
    <definedName name="DESC127" localSheetId="0">[99]Data!#REF!</definedName>
    <definedName name="DESC127" localSheetId="3">[99]Data!#REF!</definedName>
    <definedName name="DESC127">[99]Data!#REF!</definedName>
    <definedName name="DESC127A" localSheetId="0">[99]Data!#REF!</definedName>
    <definedName name="DESC127A" localSheetId="3">[99]Data!#REF!</definedName>
    <definedName name="DESC127A">[99]Data!#REF!</definedName>
    <definedName name="DESC127B" localSheetId="0">[99]Data!#REF!</definedName>
    <definedName name="DESC127B" localSheetId="3">[99]Data!#REF!</definedName>
    <definedName name="DESC127B">[99]Data!#REF!</definedName>
    <definedName name="DESC127C" localSheetId="0">[99]Data!#REF!</definedName>
    <definedName name="DESC127C" localSheetId="3">[99]Data!#REF!</definedName>
    <definedName name="DESC127C">[99]Data!#REF!</definedName>
    <definedName name="DESC127D" localSheetId="0">[99]Data!#REF!</definedName>
    <definedName name="DESC127D" localSheetId="3">[99]Data!#REF!</definedName>
    <definedName name="DESC127D">[99]Data!#REF!</definedName>
    <definedName name="DESC127E" localSheetId="0">[99]Data!#REF!</definedName>
    <definedName name="DESC127E" localSheetId="3">[99]Data!#REF!</definedName>
    <definedName name="DESC127E">[99]Data!#REF!</definedName>
    <definedName name="DESC127F" localSheetId="0">[99]Data!#REF!</definedName>
    <definedName name="DESC127F" localSheetId="3">[99]Data!#REF!</definedName>
    <definedName name="DESC127F">[99]Data!#REF!</definedName>
    <definedName name="DESC127G" localSheetId="0">[99]Data!#REF!</definedName>
    <definedName name="DESC127G" localSheetId="3">[99]Data!#REF!</definedName>
    <definedName name="DESC127G">[99]Data!#REF!</definedName>
    <definedName name="DESC127H" localSheetId="0">[99]Data!#REF!</definedName>
    <definedName name="DESC127H" localSheetId="3">[99]Data!#REF!</definedName>
    <definedName name="DESC127H">[99]Data!#REF!</definedName>
    <definedName name="DESC127I" localSheetId="0">[99]Data!#REF!</definedName>
    <definedName name="DESC127I" localSheetId="3">[99]Data!#REF!</definedName>
    <definedName name="DESC127I">[99]Data!#REF!</definedName>
    <definedName name="DESC127J" localSheetId="0">[99]Data!#REF!</definedName>
    <definedName name="DESC127J" localSheetId="3">[99]Data!#REF!</definedName>
    <definedName name="DESC127J">[99]Data!#REF!</definedName>
    <definedName name="DESC128" localSheetId="0">[99]Data!#REF!</definedName>
    <definedName name="DESC128" localSheetId="3">[99]Data!#REF!</definedName>
    <definedName name="DESC128">[99]Data!#REF!</definedName>
    <definedName name="DESC128A" localSheetId="0">[99]Data!#REF!</definedName>
    <definedName name="DESC128A" localSheetId="3">[99]Data!#REF!</definedName>
    <definedName name="DESC128A">[99]Data!#REF!</definedName>
    <definedName name="DESC128B" localSheetId="0">[99]Data!#REF!</definedName>
    <definedName name="DESC128B" localSheetId="3">[99]Data!#REF!</definedName>
    <definedName name="DESC128B">[99]Data!#REF!</definedName>
    <definedName name="DESC128C" localSheetId="0">[99]Data!#REF!</definedName>
    <definedName name="DESC128C" localSheetId="3">[99]Data!#REF!</definedName>
    <definedName name="DESC128C">[99]Data!#REF!</definedName>
    <definedName name="DESC128D" localSheetId="0">[99]Data!#REF!</definedName>
    <definedName name="DESC128D" localSheetId="3">[99]Data!#REF!</definedName>
    <definedName name="DESC128D">[99]Data!#REF!</definedName>
    <definedName name="DESC128E" localSheetId="0">[99]Data!#REF!</definedName>
    <definedName name="DESC128E" localSheetId="3">[99]Data!#REF!</definedName>
    <definedName name="DESC128E">[99]Data!#REF!</definedName>
    <definedName name="DESC128F" localSheetId="0">[99]Data!#REF!</definedName>
    <definedName name="DESC128F" localSheetId="3">[99]Data!#REF!</definedName>
    <definedName name="DESC128F">[99]Data!#REF!</definedName>
    <definedName name="DESC128G" localSheetId="0">[99]Data!#REF!</definedName>
    <definedName name="DESC128G" localSheetId="3">[99]Data!#REF!</definedName>
    <definedName name="DESC128G">[99]Data!#REF!</definedName>
    <definedName name="DESC129" localSheetId="0">[99]Data!#REF!</definedName>
    <definedName name="DESC129" localSheetId="3">[99]Data!#REF!</definedName>
    <definedName name="DESC129">[99]Data!#REF!</definedName>
    <definedName name="DESC129A" localSheetId="0">[99]Data!#REF!</definedName>
    <definedName name="DESC129A" localSheetId="3">[99]Data!#REF!</definedName>
    <definedName name="DESC129A">[99]Data!#REF!</definedName>
    <definedName name="DESC129B" localSheetId="0">[99]Data!#REF!</definedName>
    <definedName name="DESC129B" localSheetId="3">[99]Data!#REF!</definedName>
    <definedName name="DESC129B">[99]Data!#REF!</definedName>
    <definedName name="DESC129C" localSheetId="0">[99]Data!#REF!</definedName>
    <definedName name="DESC129C" localSheetId="3">[99]Data!#REF!</definedName>
    <definedName name="DESC129C">[99]Data!#REF!</definedName>
    <definedName name="DESC129D" localSheetId="0">[99]Data!#REF!</definedName>
    <definedName name="DESC129D" localSheetId="3">[99]Data!#REF!</definedName>
    <definedName name="DESC129D">[99]Data!#REF!</definedName>
    <definedName name="DESC13" localSheetId="0">#REF!</definedName>
    <definedName name="DESC13" localSheetId="3">#REF!</definedName>
    <definedName name="DESC13">#REF!</definedName>
    <definedName name="DESC130" localSheetId="0">[99]Data!#REF!</definedName>
    <definedName name="DESC130" localSheetId="3">[99]Data!#REF!</definedName>
    <definedName name="DESC130">[99]Data!#REF!</definedName>
    <definedName name="DESC130A" localSheetId="0">[99]Data!#REF!</definedName>
    <definedName name="DESC130A" localSheetId="3">[99]Data!#REF!</definedName>
    <definedName name="DESC130A">[99]Data!#REF!</definedName>
    <definedName name="DESC130B" localSheetId="0">[99]Data!#REF!</definedName>
    <definedName name="DESC130B" localSheetId="3">[99]Data!#REF!</definedName>
    <definedName name="DESC130B">[99]Data!#REF!</definedName>
    <definedName name="DESC131" localSheetId="0">[99]Data!#REF!</definedName>
    <definedName name="DESC131" localSheetId="3">[99]Data!#REF!</definedName>
    <definedName name="DESC131">[99]Data!#REF!</definedName>
    <definedName name="DESC132" localSheetId="0">[99]Data!#REF!</definedName>
    <definedName name="DESC132" localSheetId="3">[99]Data!#REF!</definedName>
    <definedName name="DESC132">[99]Data!#REF!</definedName>
    <definedName name="DESC133" localSheetId="0">[99]Data!#REF!</definedName>
    <definedName name="DESC133" localSheetId="3">[99]Data!#REF!</definedName>
    <definedName name="DESC133">[99]Data!#REF!</definedName>
    <definedName name="DESC14" localSheetId="0">[99]Data!#REF!</definedName>
    <definedName name="DESC14" localSheetId="3">[99]Data!#REF!</definedName>
    <definedName name="DESC14">[99]Data!#REF!</definedName>
    <definedName name="DESC143" localSheetId="0">[99]Data!#REF!</definedName>
    <definedName name="DESC143" localSheetId="3">[99]Data!#REF!</definedName>
    <definedName name="DESC143">[99]Data!#REF!</definedName>
    <definedName name="DESC144" localSheetId="0">[99]Data!#REF!</definedName>
    <definedName name="DESC144" localSheetId="3">[99]Data!#REF!</definedName>
    <definedName name="DESC144">[99]Data!#REF!</definedName>
    <definedName name="DESC145" localSheetId="0">[99]Data!#REF!</definedName>
    <definedName name="DESC145" localSheetId="3">[99]Data!#REF!</definedName>
    <definedName name="DESC145">[99]Data!#REF!</definedName>
    <definedName name="DESC146" localSheetId="0">[99]Data!#REF!</definedName>
    <definedName name="DESC146" localSheetId="3">[99]Data!#REF!</definedName>
    <definedName name="DESC146">[99]Data!#REF!</definedName>
    <definedName name="DESC147" localSheetId="0">[99]Data!#REF!</definedName>
    <definedName name="DESC147" localSheetId="3">[99]Data!#REF!</definedName>
    <definedName name="DESC147">[99]Data!#REF!</definedName>
    <definedName name="DESC148" localSheetId="0">[99]Data!#REF!</definedName>
    <definedName name="DESC148" localSheetId="3">[99]Data!#REF!</definedName>
    <definedName name="DESC148">[99]Data!#REF!</definedName>
    <definedName name="DESC149" localSheetId="0">[99]Data!#REF!</definedName>
    <definedName name="DESC149" localSheetId="3">[99]Data!#REF!</definedName>
    <definedName name="DESC149">[99]Data!#REF!</definedName>
    <definedName name="DESC15" localSheetId="0">#REF!</definedName>
    <definedName name="DESC15" localSheetId="3">#REF!</definedName>
    <definedName name="DESC15">#REF!</definedName>
    <definedName name="DESC150" localSheetId="0">[99]Data!#REF!</definedName>
    <definedName name="DESC150" localSheetId="3">[99]Data!#REF!</definedName>
    <definedName name="DESC150">[99]Data!#REF!</definedName>
    <definedName name="DESC151" localSheetId="0">#REF!</definedName>
    <definedName name="DESC151" localSheetId="3">#REF!</definedName>
    <definedName name="DESC151">#REF!</definedName>
    <definedName name="DESC151A" localSheetId="0">[40]Data!#REF!</definedName>
    <definedName name="DESC151A" localSheetId="3">[40]Data!#REF!</definedName>
    <definedName name="DESC151A">[40]Data!#REF!</definedName>
    <definedName name="DESC151B" localSheetId="0">#REF!</definedName>
    <definedName name="DESC151B" localSheetId="3">#REF!</definedName>
    <definedName name="DESC151B">#REF!</definedName>
    <definedName name="DESC151C" localSheetId="0">#REF!</definedName>
    <definedName name="DESC151C" localSheetId="3">#REF!</definedName>
    <definedName name="DESC151C">#REF!</definedName>
    <definedName name="DESC151D" localSheetId="0">#REF!</definedName>
    <definedName name="DESC151D" localSheetId="3">#REF!</definedName>
    <definedName name="DESC151D">#REF!</definedName>
    <definedName name="DESC152" localSheetId="0">[99]Data!#REF!</definedName>
    <definedName name="DESC152" localSheetId="3">[99]Data!#REF!</definedName>
    <definedName name="DESC152">[99]Data!#REF!</definedName>
    <definedName name="DESC153" localSheetId="0">[99]Data!#REF!</definedName>
    <definedName name="DESC153" localSheetId="3">[99]Data!#REF!</definedName>
    <definedName name="DESC153">[99]Data!#REF!</definedName>
    <definedName name="DESC154" localSheetId="0">[99]Data!#REF!</definedName>
    <definedName name="DESC154" localSheetId="3">[99]Data!#REF!</definedName>
    <definedName name="DESC154">[99]Data!#REF!</definedName>
    <definedName name="DESC155" localSheetId="0">[99]Data!#REF!</definedName>
    <definedName name="DESC155" localSheetId="3">[99]Data!#REF!</definedName>
    <definedName name="DESC155">[99]Data!#REF!</definedName>
    <definedName name="DESC156" localSheetId="0">[99]Data!#REF!</definedName>
    <definedName name="DESC156" localSheetId="3">[99]Data!#REF!</definedName>
    <definedName name="DESC156">[99]Data!#REF!</definedName>
    <definedName name="DESC157" localSheetId="0">[99]Data!#REF!</definedName>
    <definedName name="DESC157" localSheetId="3">[99]Data!#REF!</definedName>
    <definedName name="DESC157">[99]Data!#REF!</definedName>
    <definedName name="DESC158" localSheetId="0">[99]Data!#REF!</definedName>
    <definedName name="DESC158" localSheetId="3">[99]Data!#REF!</definedName>
    <definedName name="DESC158">[99]Data!#REF!</definedName>
    <definedName name="DESC16" localSheetId="0">[99]Data!#REF!</definedName>
    <definedName name="DESC16" localSheetId="3">[99]Data!#REF!</definedName>
    <definedName name="DESC16">[99]Data!#REF!</definedName>
    <definedName name="DESC17" localSheetId="0">#REF!</definedName>
    <definedName name="DESC17" localSheetId="3">#REF!</definedName>
    <definedName name="DESC17">#REF!</definedName>
    <definedName name="DESC18" localSheetId="0">[99]Data!#REF!</definedName>
    <definedName name="DESC18" localSheetId="3">[99]Data!#REF!</definedName>
    <definedName name="DESC18">[99]Data!#REF!</definedName>
    <definedName name="DESC19" localSheetId="0">[99]Data!#REF!</definedName>
    <definedName name="DESC19" localSheetId="3">[99]Data!#REF!</definedName>
    <definedName name="DESC19">[99]Data!#REF!</definedName>
    <definedName name="DESC2" localSheetId="0">#REF!</definedName>
    <definedName name="DESC2" localSheetId="3">#REF!</definedName>
    <definedName name="DESC2">#REF!</definedName>
    <definedName name="DESC20" localSheetId="0">[99]Data!#REF!</definedName>
    <definedName name="DESC20" localSheetId="3">[99]Data!#REF!</definedName>
    <definedName name="DESC20">[99]Data!#REF!</definedName>
    <definedName name="DESC21" localSheetId="0">[99]Data!#REF!</definedName>
    <definedName name="DESC21" localSheetId="3">[99]Data!#REF!</definedName>
    <definedName name="DESC21">[99]Data!#REF!</definedName>
    <definedName name="DESC22" localSheetId="0">[99]Data!#REF!</definedName>
    <definedName name="DESC22" localSheetId="3">[99]Data!#REF!</definedName>
    <definedName name="DESC22">[99]Data!#REF!</definedName>
    <definedName name="DESC23" localSheetId="0">[99]Data!#REF!</definedName>
    <definedName name="DESC23" localSheetId="3">[99]Data!#REF!</definedName>
    <definedName name="DESC23">[99]Data!#REF!</definedName>
    <definedName name="DESC24" localSheetId="0">[99]Data!#REF!</definedName>
    <definedName name="DESC24" localSheetId="3">[99]Data!#REF!</definedName>
    <definedName name="DESC24">[99]Data!#REF!</definedName>
    <definedName name="DESC25" localSheetId="0">#REF!</definedName>
    <definedName name="DESC25" localSheetId="3">#REF!</definedName>
    <definedName name="DESC25">#REF!</definedName>
    <definedName name="DESC26" localSheetId="0">[99]Data!#REF!</definedName>
    <definedName name="DESC26" localSheetId="3">[99]Data!#REF!</definedName>
    <definedName name="DESC26">[99]Data!#REF!</definedName>
    <definedName name="DESC27" localSheetId="0">[99]Data!#REF!</definedName>
    <definedName name="DESC27" localSheetId="3">[99]Data!#REF!</definedName>
    <definedName name="DESC27">[99]Data!#REF!</definedName>
    <definedName name="DESC28" localSheetId="0">#REF!</definedName>
    <definedName name="DESC28" localSheetId="3">#REF!</definedName>
    <definedName name="DESC28">#REF!</definedName>
    <definedName name="DESC29" localSheetId="0">[99]Data!#REF!</definedName>
    <definedName name="DESC29" localSheetId="3">[99]Data!#REF!</definedName>
    <definedName name="DESC29">[99]Data!#REF!</definedName>
    <definedName name="DESC3" localSheetId="0">#REF!</definedName>
    <definedName name="DESC3" localSheetId="3">#REF!</definedName>
    <definedName name="DESC3">#REF!</definedName>
    <definedName name="DESC30" localSheetId="0">[99]Data!#REF!</definedName>
    <definedName name="DESC30" localSheetId="3">[99]Data!#REF!</definedName>
    <definedName name="DESC30">[99]Data!#REF!</definedName>
    <definedName name="DESC31" localSheetId="0">[99]Data!#REF!</definedName>
    <definedName name="DESC31" localSheetId="3">[99]Data!#REF!</definedName>
    <definedName name="DESC31">[99]Data!#REF!</definedName>
    <definedName name="DESC32" localSheetId="0">[99]Data!#REF!</definedName>
    <definedName name="DESC32" localSheetId="3">[99]Data!#REF!</definedName>
    <definedName name="DESC32">[99]Data!#REF!</definedName>
    <definedName name="DESC33" localSheetId="0">[99]Data!#REF!</definedName>
    <definedName name="DESC33" localSheetId="3">[99]Data!#REF!</definedName>
    <definedName name="DESC33">[99]Data!#REF!</definedName>
    <definedName name="DESC34" localSheetId="0">[99]Data!#REF!</definedName>
    <definedName name="DESC34" localSheetId="3">[99]Data!#REF!</definedName>
    <definedName name="DESC34">[99]Data!#REF!</definedName>
    <definedName name="DESC35" localSheetId="0">[99]Data!#REF!</definedName>
    <definedName name="DESC35" localSheetId="3">[99]Data!#REF!</definedName>
    <definedName name="DESC35">[99]Data!#REF!</definedName>
    <definedName name="DESC36" localSheetId="0">[99]Data!#REF!</definedName>
    <definedName name="DESC36" localSheetId="3">[99]Data!#REF!</definedName>
    <definedName name="DESC36">[99]Data!#REF!</definedName>
    <definedName name="DESC37" localSheetId="0">[99]Data!#REF!</definedName>
    <definedName name="DESC37" localSheetId="3">[99]Data!#REF!</definedName>
    <definedName name="DESC37">[99]Data!#REF!</definedName>
    <definedName name="DESC38" localSheetId="0">[99]Data!#REF!</definedName>
    <definedName name="DESC38" localSheetId="3">[99]Data!#REF!</definedName>
    <definedName name="DESC38">[99]Data!#REF!</definedName>
    <definedName name="DESC39" localSheetId="0">[99]Data!#REF!</definedName>
    <definedName name="DESC39" localSheetId="3">[99]Data!#REF!</definedName>
    <definedName name="DESC39">[99]Data!#REF!</definedName>
    <definedName name="DESC4" localSheetId="0">#REF!</definedName>
    <definedName name="DESC4" localSheetId="3">#REF!</definedName>
    <definedName name="DESC4">#REF!</definedName>
    <definedName name="DESC40" localSheetId="0">[99]Data!#REF!</definedName>
    <definedName name="DESC40" localSheetId="3">[99]Data!#REF!</definedName>
    <definedName name="DESC40">[99]Data!#REF!</definedName>
    <definedName name="DESC41" localSheetId="0">[99]Data!#REF!</definedName>
    <definedName name="DESC41" localSheetId="3">[99]Data!#REF!</definedName>
    <definedName name="DESC41">[99]Data!#REF!</definedName>
    <definedName name="DESC42" localSheetId="0">[99]Data!#REF!</definedName>
    <definedName name="DESC42" localSheetId="3">[99]Data!#REF!</definedName>
    <definedName name="DESC42">[99]Data!#REF!</definedName>
    <definedName name="DESC43" localSheetId="0">[99]Data!#REF!</definedName>
    <definedName name="DESC43" localSheetId="3">[99]Data!#REF!</definedName>
    <definedName name="DESC43">[99]Data!#REF!</definedName>
    <definedName name="DESC44" localSheetId="0">[99]Data!#REF!</definedName>
    <definedName name="DESC44" localSheetId="3">[99]Data!#REF!</definedName>
    <definedName name="DESC44">[99]Data!#REF!</definedName>
    <definedName name="DESC45" localSheetId="0">[99]Data!#REF!</definedName>
    <definedName name="DESC45" localSheetId="3">[99]Data!#REF!</definedName>
    <definedName name="DESC45">[99]Data!#REF!</definedName>
    <definedName name="DESC46" localSheetId="0">[99]Data!#REF!</definedName>
    <definedName name="DESC46" localSheetId="3">[99]Data!#REF!</definedName>
    <definedName name="DESC46">[99]Data!#REF!</definedName>
    <definedName name="DESC47" localSheetId="0">[99]Data!#REF!</definedName>
    <definedName name="DESC47" localSheetId="3">[99]Data!#REF!</definedName>
    <definedName name="DESC47">[99]Data!#REF!</definedName>
    <definedName name="DESC48" localSheetId="0">[99]Data!#REF!</definedName>
    <definedName name="DESC48" localSheetId="3">[99]Data!#REF!</definedName>
    <definedName name="DESC48">[99]Data!#REF!</definedName>
    <definedName name="DESC49" localSheetId="0">[99]Data!#REF!</definedName>
    <definedName name="DESC49" localSheetId="3">[99]Data!#REF!</definedName>
    <definedName name="DESC49">[99]Data!#REF!</definedName>
    <definedName name="DESC5" localSheetId="0">#REF!</definedName>
    <definedName name="DESC5" localSheetId="3">#REF!</definedName>
    <definedName name="DESC5">#REF!</definedName>
    <definedName name="DESC50" localSheetId="0">[99]Data!#REF!</definedName>
    <definedName name="DESC50" localSheetId="3">[99]Data!#REF!</definedName>
    <definedName name="DESC50">[99]Data!#REF!</definedName>
    <definedName name="DESC51" localSheetId="0">[99]Data!#REF!</definedName>
    <definedName name="DESC51" localSheetId="3">[99]Data!#REF!</definedName>
    <definedName name="DESC51">[99]Data!#REF!</definedName>
    <definedName name="DESC52" localSheetId="0">[99]Data!#REF!</definedName>
    <definedName name="DESC52" localSheetId="3">[99]Data!#REF!</definedName>
    <definedName name="DESC52">[99]Data!#REF!</definedName>
    <definedName name="DESC53" localSheetId="0">#REF!</definedName>
    <definedName name="DESC53" localSheetId="3">#REF!</definedName>
    <definedName name="DESC53">#REF!</definedName>
    <definedName name="DESC54" localSheetId="0">[99]Data!#REF!</definedName>
    <definedName name="DESC54" localSheetId="3">[99]Data!#REF!</definedName>
    <definedName name="DESC54">[99]Data!#REF!</definedName>
    <definedName name="DESC55" localSheetId="0">#REF!</definedName>
    <definedName name="DESC55" localSheetId="3">#REF!</definedName>
    <definedName name="DESC55">#REF!</definedName>
    <definedName name="DESC56" localSheetId="0">[99]Data!#REF!</definedName>
    <definedName name="DESC56" localSheetId="3">[99]Data!#REF!</definedName>
    <definedName name="DESC56">[99]Data!#REF!</definedName>
    <definedName name="DESC57" localSheetId="0">[99]Data!#REF!</definedName>
    <definedName name="DESC57" localSheetId="3">[99]Data!#REF!</definedName>
    <definedName name="DESC57">[99]Data!#REF!</definedName>
    <definedName name="DESC58" localSheetId="0">[99]Data!#REF!</definedName>
    <definedName name="DESC58" localSheetId="3">[99]Data!#REF!</definedName>
    <definedName name="DESC58">[99]Data!#REF!</definedName>
    <definedName name="DESC59" localSheetId="0">[99]Data!#REF!</definedName>
    <definedName name="DESC59" localSheetId="3">[99]Data!#REF!</definedName>
    <definedName name="DESC59">[99]Data!#REF!</definedName>
    <definedName name="DESC6" localSheetId="0">#REF!</definedName>
    <definedName name="DESC6" localSheetId="3">#REF!</definedName>
    <definedName name="DESC6">#REF!</definedName>
    <definedName name="DESC60" localSheetId="0">[99]Data!#REF!</definedName>
    <definedName name="DESC60" localSheetId="3">[99]Data!#REF!</definedName>
    <definedName name="DESC60">[99]Data!#REF!</definedName>
    <definedName name="DESC61" localSheetId="0">[99]Data!#REF!</definedName>
    <definedName name="DESC61" localSheetId="3">[99]Data!#REF!</definedName>
    <definedName name="DESC61">[99]Data!#REF!</definedName>
    <definedName name="DESC62" localSheetId="0">#REF!</definedName>
    <definedName name="DESC62" localSheetId="3">#REF!</definedName>
    <definedName name="DESC62">#REF!</definedName>
    <definedName name="DESC63" localSheetId="0">[99]Data!#REF!</definedName>
    <definedName name="DESC63" localSheetId="3">[99]Data!#REF!</definedName>
    <definedName name="DESC63">[99]Data!#REF!</definedName>
    <definedName name="DESC64" localSheetId="0">[99]Data!#REF!</definedName>
    <definedName name="DESC64" localSheetId="3">[99]Data!#REF!</definedName>
    <definedName name="DESC64">[99]Data!#REF!</definedName>
    <definedName name="DESC65" localSheetId="0">[99]Data!#REF!</definedName>
    <definedName name="DESC65" localSheetId="3">[99]Data!#REF!</definedName>
    <definedName name="DESC65">[99]Data!#REF!</definedName>
    <definedName name="DESC66" localSheetId="0">[99]Data!#REF!</definedName>
    <definedName name="DESC66" localSheetId="3">[99]Data!#REF!</definedName>
    <definedName name="DESC66">[99]Data!#REF!</definedName>
    <definedName name="DESC67" localSheetId="0">#REF!</definedName>
    <definedName name="DESC67" localSheetId="3">#REF!</definedName>
    <definedName name="DESC67">#REF!</definedName>
    <definedName name="DESC68" localSheetId="0">[99]Data!#REF!</definedName>
    <definedName name="DESC68" localSheetId="3">[99]Data!#REF!</definedName>
    <definedName name="DESC68">[99]Data!#REF!</definedName>
    <definedName name="DESC69" localSheetId="0">[99]Data!#REF!</definedName>
    <definedName name="DESC69" localSheetId="3">[99]Data!#REF!</definedName>
    <definedName name="DESC69">[99]Data!#REF!</definedName>
    <definedName name="DESC7" localSheetId="0">[99]Data!#REF!</definedName>
    <definedName name="DESC7" localSheetId="3">[99]Data!#REF!</definedName>
    <definedName name="DESC7">[99]Data!#REF!</definedName>
    <definedName name="DESC70" localSheetId="0">[99]Data!#REF!</definedName>
    <definedName name="DESC70" localSheetId="3">[99]Data!#REF!</definedName>
    <definedName name="DESC70">[99]Data!#REF!</definedName>
    <definedName name="DESC71" localSheetId="0">[99]Data!#REF!</definedName>
    <definedName name="DESC71" localSheetId="3">[99]Data!#REF!</definedName>
    <definedName name="DESC71">[99]Data!#REF!</definedName>
    <definedName name="DESC72" localSheetId="0">[99]Data!#REF!</definedName>
    <definedName name="DESC72" localSheetId="3">[99]Data!#REF!</definedName>
    <definedName name="DESC72">[99]Data!#REF!</definedName>
    <definedName name="DESC73" localSheetId="0">[99]Data!#REF!</definedName>
    <definedName name="DESC73" localSheetId="3">[99]Data!#REF!</definedName>
    <definedName name="DESC73">[99]Data!#REF!</definedName>
    <definedName name="DESC74" localSheetId="0">[99]Data!#REF!</definedName>
    <definedName name="DESC74" localSheetId="3">[99]Data!#REF!</definedName>
    <definedName name="DESC74">[99]Data!#REF!</definedName>
    <definedName name="DESC75" localSheetId="0">#REF!</definedName>
    <definedName name="DESC75" localSheetId="3">#REF!</definedName>
    <definedName name="DESC75">#REF!</definedName>
    <definedName name="DESC76" localSheetId="0">#REF!</definedName>
    <definedName name="DESC76" localSheetId="3">#REF!</definedName>
    <definedName name="DESC76">#REF!</definedName>
    <definedName name="DESC77" localSheetId="0">[99]Data!#REF!</definedName>
    <definedName name="DESC77" localSheetId="3">[99]Data!#REF!</definedName>
    <definedName name="DESC77">[99]Data!#REF!</definedName>
    <definedName name="DESC78" localSheetId="0">[99]Data!#REF!</definedName>
    <definedName name="DESC78" localSheetId="3">[99]Data!#REF!</definedName>
    <definedName name="DESC78">[99]Data!#REF!</definedName>
    <definedName name="DESC79" localSheetId="0">[99]Data!#REF!</definedName>
    <definedName name="DESC79" localSheetId="3">[99]Data!#REF!</definedName>
    <definedName name="DESC79">[99]Data!#REF!</definedName>
    <definedName name="DESC79A" localSheetId="0">[99]Data!#REF!</definedName>
    <definedName name="DESC79A" localSheetId="3">[99]Data!#REF!</definedName>
    <definedName name="DESC79A">[99]Data!#REF!</definedName>
    <definedName name="DESC79B" localSheetId="0">[99]Data!#REF!</definedName>
    <definedName name="DESC79B" localSheetId="3">[99]Data!#REF!</definedName>
    <definedName name="DESC79B">[99]Data!#REF!</definedName>
    <definedName name="DESC79C" localSheetId="0">[99]Data!#REF!</definedName>
    <definedName name="DESC79C" localSheetId="3">[99]Data!#REF!</definedName>
    <definedName name="DESC79C">[99]Data!#REF!</definedName>
    <definedName name="DESC8" localSheetId="0">#REF!</definedName>
    <definedName name="DESC8" localSheetId="3">#REF!</definedName>
    <definedName name="DESC8">#REF!</definedName>
    <definedName name="DESC80" localSheetId="0">[99]Data!#REF!</definedName>
    <definedName name="DESC80" localSheetId="3">[99]Data!#REF!</definedName>
    <definedName name="DESC80">[99]Data!#REF!</definedName>
    <definedName name="DESC80A" localSheetId="0">[99]Data!#REF!</definedName>
    <definedName name="DESC80A" localSheetId="3">[99]Data!#REF!</definedName>
    <definedName name="DESC80A">[99]Data!#REF!</definedName>
    <definedName name="DESC80B" localSheetId="0">[99]Data!#REF!</definedName>
    <definedName name="DESC80B" localSheetId="3">[99]Data!#REF!</definedName>
    <definedName name="DESC80B">[99]Data!#REF!</definedName>
    <definedName name="DESC80C" localSheetId="0">[99]Data!#REF!</definedName>
    <definedName name="DESC80C" localSheetId="3">[99]Data!#REF!</definedName>
    <definedName name="DESC80C">[99]Data!#REF!</definedName>
    <definedName name="DESC81" localSheetId="0">[99]Data!#REF!</definedName>
    <definedName name="DESC81" localSheetId="3">[99]Data!#REF!</definedName>
    <definedName name="DESC81">[99]Data!#REF!</definedName>
    <definedName name="DESC82" localSheetId="0">[99]Data!#REF!</definedName>
    <definedName name="DESC82" localSheetId="3">[99]Data!#REF!</definedName>
    <definedName name="DESC82">[99]Data!#REF!</definedName>
    <definedName name="DESC83" localSheetId="0">#REF!</definedName>
    <definedName name="DESC83" localSheetId="3">#REF!</definedName>
    <definedName name="DESC83">#REF!</definedName>
    <definedName name="DESC84" localSheetId="0">#REF!</definedName>
    <definedName name="DESC84" localSheetId="3">#REF!</definedName>
    <definedName name="DESC84">#REF!</definedName>
    <definedName name="DESC85" localSheetId="0">[99]Data!#REF!</definedName>
    <definedName name="DESC85" localSheetId="3">[99]Data!#REF!</definedName>
    <definedName name="DESC85">[99]Data!#REF!</definedName>
    <definedName name="DESC86" localSheetId="0">[99]Data!#REF!</definedName>
    <definedName name="DESC86" localSheetId="3">[99]Data!#REF!</definedName>
    <definedName name="DESC86">[99]Data!#REF!</definedName>
    <definedName name="DESC87" localSheetId="0">[99]Data!#REF!</definedName>
    <definedName name="DESC87" localSheetId="3">[99]Data!#REF!</definedName>
    <definedName name="DESC87">[99]Data!#REF!</definedName>
    <definedName name="DESC88" localSheetId="0">[99]Data!#REF!</definedName>
    <definedName name="DESC88" localSheetId="3">[99]Data!#REF!</definedName>
    <definedName name="DESC88">[99]Data!#REF!</definedName>
    <definedName name="DESC89" localSheetId="0">#REF!</definedName>
    <definedName name="DESC89" localSheetId="3">#REF!</definedName>
    <definedName name="DESC89">#REF!</definedName>
    <definedName name="DESC9" localSheetId="0">#REF!</definedName>
    <definedName name="DESC9" localSheetId="3">#REF!</definedName>
    <definedName name="DESC9">#REF!</definedName>
    <definedName name="DESC90" localSheetId="0">#REF!</definedName>
    <definedName name="DESC90" localSheetId="3">#REF!</definedName>
    <definedName name="DESC90">#REF!</definedName>
    <definedName name="DESC91" localSheetId="0">#REF!</definedName>
    <definedName name="DESC91" localSheetId="3">#REF!</definedName>
    <definedName name="DESC91">#REF!</definedName>
    <definedName name="DESC92" localSheetId="0">[99]Data!#REF!</definedName>
    <definedName name="DESC92" localSheetId="3">[99]Data!#REF!</definedName>
    <definedName name="DESC92">[99]Data!#REF!</definedName>
    <definedName name="DESC93" localSheetId="0">[99]Data!#REF!</definedName>
    <definedName name="DESC93" localSheetId="3">[99]Data!#REF!</definedName>
    <definedName name="DESC93">[99]Data!#REF!</definedName>
    <definedName name="DESC94" localSheetId="0">[99]Data!#REF!</definedName>
    <definedName name="DESC94" localSheetId="3">[99]Data!#REF!</definedName>
    <definedName name="DESC94">[99]Data!#REF!</definedName>
    <definedName name="DESC95" localSheetId="0">[99]Data!#REF!</definedName>
    <definedName name="DESC95" localSheetId="3">[99]Data!#REF!</definedName>
    <definedName name="DESC95">[99]Data!#REF!</definedName>
    <definedName name="DESC96" localSheetId="0">#REF!</definedName>
    <definedName name="DESC96" localSheetId="3">#REF!</definedName>
    <definedName name="DESC96">#REF!</definedName>
    <definedName name="DESC97" localSheetId="0">#REF!</definedName>
    <definedName name="DESC97" localSheetId="3">#REF!</definedName>
    <definedName name="DESC97">#REF!</definedName>
    <definedName name="DESC98" localSheetId="0">[99]Data!#REF!</definedName>
    <definedName name="DESC98" localSheetId="3">[99]Data!#REF!</definedName>
    <definedName name="DESC98">[99]Data!#REF!</definedName>
    <definedName name="DESC99" localSheetId="0">[99]Data!#REF!</definedName>
    <definedName name="DESC99" localSheetId="3">[99]Data!#REF!</definedName>
    <definedName name="DESC99">[99]Data!#REF!</definedName>
    <definedName name="description">[102]maya!$A$71:$A$98</definedName>
    <definedName name="DESIGN_PERIOD">[35]CPHEEO!$C$17</definedName>
    <definedName name="DETAIL" localSheetId="10">DATE(YEAR(Cashflow!Loan_Start),MONTH(Cashflow!Loan_Start)+Payment_Number,DAY(Cashflow!Loan_Start))</definedName>
    <definedName name="DETAIL">DATE(YEAR('Repayment Schedule'!Loan_Start),MONTH('Repayment Schedule'!Loan_Start)+Payment_Number,DAY('Repayment Schedule'!Loan_Start))</definedName>
    <definedName name="detailed" localSheetId="0">#REF!</definedName>
    <definedName name="detailed" localSheetId="3">#REF!</definedName>
    <definedName name="detailed">#REF!</definedName>
    <definedName name="detailed3">[103]Spec!$D$8</definedName>
    <definedName name="detailedfinal" localSheetId="0">#REF!</definedName>
    <definedName name="detailedfinal" localSheetId="3">#REF!</definedName>
    <definedName name="detailedfinal">#REF!</definedName>
    <definedName name="Detonator" localSheetId="0">#REF!</definedName>
    <definedName name="Detonator" localSheetId="3">#REF!</definedName>
    <definedName name="Detonator">#REF!</definedName>
    <definedName name="df">#REF!</definedName>
    <definedName name="DFD" localSheetId="10">MATCH(0.01,Cashflow!End_Bal,-1)+1</definedName>
    <definedName name="DFD">MATCH(0.01,'Repayment Schedule'!End_Bal,-1)+1</definedName>
    <definedName name="dfdfkljdsf">[104]pvc_basic!$G$14</definedName>
    <definedName name="dfgdg">#REF!</definedName>
    <definedName name="dfghtjitujyi5ryhfrth">#REF!</definedName>
    <definedName name="dfgyhf">#REF!</definedName>
    <definedName name="DFS" localSheetId="10">DATE(YEAR(Cashflow!Loan_Start),MONTH(Cashflow!Loan_Start)+Payment_Number,DAY(Cashflow!Loan_Start))</definedName>
    <definedName name="DFS">DATE(YEAR('Repayment Schedule'!Loan_Start),MONTH('Repayment Schedule'!Loan_Start)+Payment_Number,DAY('Repayment Schedule'!Loan_Start))</definedName>
    <definedName name="DGFD">#REF!</definedName>
    <definedName name="DGWE41">#REF!</definedName>
    <definedName name="DI_C">[35]wh_data_R!$D$306:$H$328</definedName>
    <definedName name="DI_CL">[35]wh_data_R!$D$305:$H$305</definedName>
    <definedName name="DI_CL_RATES">[35]wh_data!$M$87:$N$87</definedName>
    <definedName name="DI_CLL">[35]wh_data_R!$S$378:$U$381</definedName>
    <definedName name="DI_CLR">[35]wh_data!$L$87:$N$87</definedName>
    <definedName name="DI_CLS">[35]wh_data_R!$S$378:$S$381</definedName>
    <definedName name="DI_D_R">[35]CPHEEO!$BB$3:$BB$39</definedName>
    <definedName name="DI_D_RATES">[69]DI!$C$25:$Q$25</definedName>
    <definedName name="DI_DC">[35]wh_data_R!$A$89:$A$110</definedName>
    <definedName name="DI_DL_RANGE">[35]CPHEEO!$BB$3:$BB$14</definedName>
    <definedName name="DI_DR">[35]wh_data!$L$88:$L$103</definedName>
    <definedName name="DI_FR_K7">[69]DI!$C$35:$Q$35</definedName>
    <definedName name="DI_FR_K9">[69]DI!$C$19:$Q$19</definedName>
    <definedName name="DI_G">[35]wh_data_R!$S$1440:$S$1441</definedName>
    <definedName name="DI_P">[35]wh_data_R!$T$1440:$T$1441</definedName>
    <definedName name="DI_RATES">[35]wh_data!$L$88:$N$103</definedName>
    <definedName name="DI_T">[35]wh_data!$A$88:$C$112</definedName>
    <definedName name="dia" localSheetId="10">[105]Sheet2!$A$1:$B$9</definedName>
    <definedName name="dia" localSheetId="0">#REF!</definedName>
    <definedName name="dia" localSheetId="3">#REF!</definedName>
    <definedName name="dia" localSheetId="16">[105]Sheet2!$A$1:$B$9</definedName>
    <definedName name="dia">#REF!</definedName>
    <definedName name="DIAA">#REF!</definedName>
    <definedName name="DIALNV200" localSheetId="0">[40]det_est!#REF!</definedName>
    <definedName name="DIALNV200" localSheetId="3">[40]det_est!#REF!</definedName>
    <definedName name="DIALNV200">[40]det_est!#REF!</definedName>
    <definedName name="DIALNV225" localSheetId="0">[40]det_est!#REF!</definedName>
    <definedName name="DIALNV225" localSheetId="3">[40]det_est!#REF!</definedName>
    <definedName name="DIALNV225">[40]det_est!#REF!</definedName>
    <definedName name="DIALNV250" localSheetId="0">[40]det_est!#REF!</definedName>
    <definedName name="DIALNV250" localSheetId="3">[40]det_est!#REF!</definedName>
    <definedName name="DIALNV250">[40]det_est!#REF!</definedName>
    <definedName name="DIALNV280" localSheetId="0">[40]det_est!#REF!</definedName>
    <definedName name="DIALNV280" localSheetId="3">[40]det_est!#REF!</definedName>
    <definedName name="DIALNV280">[40]det_est!#REF!</definedName>
    <definedName name="DIALNV315" localSheetId="0">[40]det_est!#REF!</definedName>
    <definedName name="DIALNV315" localSheetId="3">[40]det_est!#REF!</definedName>
    <definedName name="DIALNV315">[40]det_est!#REF!</definedName>
    <definedName name="DIALNV355" localSheetId="0">[40]det_est!#REF!</definedName>
    <definedName name="DIALNV355" localSheetId="3">[40]det_est!#REF!</definedName>
    <definedName name="DIALNV355">[40]det_est!#REF!</definedName>
    <definedName name="DIALV200" localSheetId="0">[40]det_est!#REF!</definedName>
    <definedName name="DIALV200" localSheetId="3">[40]det_est!#REF!</definedName>
    <definedName name="DIALV200">[40]det_est!#REF!</definedName>
    <definedName name="DIALV225" localSheetId="0">[40]det_est!#REF!</definedName>
    <definedName name="DIALV225" localSheetId="3">[40]det_est!#REF!</definedName>
    <definedName name="DIALV225">[40]det_est!#REF!</definedName>
    <definedName name="DIALV250" localSheetId="0">[40]det_est!#REF!</definedName>
    <definedName name="DIALV250" localSheetId="3">[40]det_est!#REF!</definedName>
    <definedName name="DIALV250">[40]det_est!#REF!</definedName>
    <definedName name="DIALV280" localSheetId="0">[40]det_est!#REF!</definedName>
    <definedName name="DIALV280" localSheetId="3">[40]det_est!#REF!</definedName>
    <definedName name="DIALV280">[40]det_est!#REF!</definedName>
    <definedName name="DIALV315" localSheetId="0">[40]det_est!#REF!</definedName>
    <definedName name="DIALV315" localSheetId="3">[40]det_est!#REF!</definedName>
    <definedName name="DIALV315">[40]det_est!#REF!</definedName>
    <definedName name="DIALV355" localSheetId="0">[40]det_est!#REF!</definedName>
    <definedName name="DIALV355" localSheetId="3">[40]det_est!#REF!</definedName>
    <definedName name="DIALV355">[40]det_est!#REF!</definedName>
    <definedName name="diesel" localSheetId="0">#REF!</definedName>
    <definedName name="diesel" localSheetId="3">#REF!</definedName>
    <definedName name="diesel">#REF!</definedName>
    <definedName name="diff_20ab">#REF!</definedName>
    <definedName name="dis">0.5</definedName>
    <definedName name="DisACsheet">[106]Spec!$B$24</definedName>
    <definedName name="DisBW">#REF!</definedName>
    <definedName name="Discount" hidden="1">#REF!</definedName>
    <definedName name="Disfloor">#REF!</definedName>
    <definedName name="display_area_2" hidden="1">#REF!</definedName>
    <definedName name="DisRCC">#REF!</definedName>
    <definedName name="dist">#REF!</definedName>
    <definedName name="Dist_Abstract">#REF!</definedName>
    <definedName name="Distember">#REF!</definedName>
    <definedName name="Distemper">#REF!</definedName>
    <definedName name="Distiles">#REF!</definedName>
    <definedName name="Diswc">#REF!</definedName>
    <definedName name="div">[14]DATA!$H$250</definedName>
    <definedName name="Dname">#REF!</definedName>
    <definedName name="dndfh">#REF!</definedName>
    <definedName name="do___________________________________________________________20_B">'[34]Common '!$D$182</definedName>
    <definedName name="Door">[89]Spec!#REF!</definedName>
    <definedName name="door_one_m">#REF!</definedName>
    <definedName name="door_sizes">'[64]data existing_do not delete'!$E$33:$E$50</definedName>
    <definedName name="door_toilet">#REF!</definedName>
    <definedName name="doordata3">#REF!</definedName>
    <definedName name="dozer" localSheetId="0">#REF!</definedName>
    <definedName name="dozer" localSheetId="3">#REF!</definedName>
    <definedName name="dozer">#REF!</definedName>
    <definedName name="dozer200" localSheetId="0">#REF!</definedName>
    <definedName name="dozer200" localSheetId="3">#REF!</definedName>
    <definedName name="dozer200">#REF!</definedName>
    <definedName name="DPR">[51]Specifications!$B$17</definedName>
    <definedName name="drain">[58]Spec!#REF!</definedName>
    <definedName name="dresser" localSheetId="0">#REF!</definedName>
    <definedName name="dresser" localSheetId="3">#REF!</definedName>
    <definedName name="dresser">#REF!</definedName>
    <definedName name="driller" localSheetId="0">#REF!</definedName>
    <definedName name="driller" localSheetId="3">#REF!</definedName>
    <definedName name="driller">#REF!</definedName>
    <definedName name="Drilling_holes_in_hard_rock__sheet_rock_with_pnuematic_compressor_including_grouting_the_holes_with_neat_cement_slurry__excluding_cost_of_steel_and_its_fabrication_charges">'[107]sup dat'!#REF!</definedName>
    <definedName name="drillingequipment" localSheetId="0">#REF!</definedName>
    <definedName name="drillingequipment" localSheetId="3">#REF!</definedName>
    <definedName name="drillingequipment">#REF!</definedName>
    <definedName name="drr_hire">#REF!</definedName>
    <definedName name="Drum_Mix_Plant_40___60_TPH">[34]Usage!$C$5</definedName>
    <definedName name="Dry_rough_stone_revetment_for__aprons_and_stacking_within_40_metres">#REF!</definedName>
    <definedName name="dryrolling">#REF!</definedName>
    <definedName name="ds">#REF!</definedName>
    <definedName name="dt">#REF!</definedName>
    <definedName name="DUST" localSheetId="10">[108]RMR!$K$18</definedName>
    <definedName name="Dust" localSheetId="0">#REF!</definedName>
    <definedName name="Dust" localSheetId="3">#REF!</definedName>
    <definedName name="DUST" localSheetId="16">[108]RMR!$K$18</definedName>
    <definedName name="Dust">#REF!</definedName>
    <definedName name="E">[35]wh_data_R!$P$195:$S$203</definedName>
    <definedName name="e_1">#REF!</definedName>
    <definedName name="e_2">#REF!</definedName>
    <definedName name="E_W_SIDE">#N/A</definedName>
    <definedName name="Eartghfill">[90]Specification!#REF!</definedName>
    <definedName name="Earth_and_gravel">#REF!</definedName>
    <definedName name="EARTH_FILL">#REF!</definedName>
    <definedName name="earth_lead">#REF!</definedName>
    <definedName name="earth_omc">#REF!</definedName>
    <definedName name="earth_rate">#REF!</definedName>
    <definedName name="Earthfill">[27]Spec!$B$27</definedName>
    <definedName name="Earthfilling">[90]Specification!#REF!</definedName>
    <definedName name="earthld">[109]leads!#REF!</definedName>
    <definedName name="ec">[110]m!$M$3</definedName>
    <definedName name="Edulapalli">#REF!</definedName>
    <definedName name="ee">'[57]Specification report'!$B$160</definedName>
    <definedName name="ee.">'[57]Specification report'!$B$161</definedName>
    <definedName name="eee">#REF!</definedName>
    <definedName name="EFF">[35]CPHEEO!$C$10</definedName>
    <definedName name="egar">[111]Material!$D$117</definedName>
    <definedName name="ele" localSheetId="10">Scheduled_Payment+Extra_Payment</definedName>
    <definedName name="ele">Scheduled_Payment+Extra_Payment</definedName>
    <definedName name="Elect">[89]Spec!#REF!</definedName>
    <definedName name="electrician" localSheetId="0">#REF!</definedName>
    <definedName name="electrician" localSheetId="3">#REF!</definedName>
    <definedName name="electrician">#REF!</definedName>
    <definedName name="Email">#REF!</definedName>
    <definedName name="embankment">[47]Spec!$D$8</definedName>
    <definedName name="Embankment1">[47]Spec!$D$9</definedName>
    <definedName name="emulsion" localSheetId="0">#REF!</definedName>
    <definedName name="emulsion" localSheetId="3">#REF!</definedName>
    <definedName name="emulsion">#REF!</definedName>
    <definedName name="enamel_door_paint">#REF!</definedName>
    <definedName name="enamel_grill_paint">#REF!</definedName>
    <definedName name="End_Bal" localSheetId="6">#REF!</definedName>
    <definedName name="End_Bal" localSheetId="14">#REF!</definedName>
    <definedName name="End_Bal" localSheetId="5">#REF!</definedName>
    <definedName name="End_Bal" localSheetId="10">#REF!</definedName>
    <definedName name="End_Bal" localSheetId="7">#REF!</definedName>
    <definedName name="End_Bal" localSheetId="11">#REF!</definedName>
    <definedName name="End_Bal" localSheetId="12">#REF!</definedName>
    <definedName name="End_Bal" localSheetId="8">#REF!</definedName>
    <definedName name="End_Bal" localSheetId="2">#REF!</definedName>
    <definedName name="End_Bal" localSheetId="9">#REF!</definedName>
    <definedName name="End_Bal" localSheetId="16">#REF!</definedName>
    <definedName name="End_Bal" localSheetId="13">#REF!</definedName>
    <definedName name="End_Bal">#REF!</definedName>
    <definedName name="End_Bal_7">"$#REF!.$I$16:$I$327"</definedName>
    <definedName name="ENERGY_CHARGES">[35]CPHEEO!$C$14</definedName>
    <definedName name="er">#REF!</definedName>
    <definedName name="ers">#REF!</definedName>
    <definedName name="ertgdrghfghdsr">#REF!</definedName>
    <definedName name="ESSR1" localSheetId="0">#REF!</definedName>
    <definedName name="ESSR1" localSheetId="3">#REF!</definedName>
    <definedName name="ESSR1">#REF!</definedName>
    <definedName name="ESSR10" localSheetId="0">#REF!</definedName>
    <definedName name="ESSR10" localSheetId="3">#REF!</definedName>
    <definedName name="ESSR10">#REF!</definedName>
    <definedName name="ESSR11" localSheetId="0">#REF!</definedName>
    <definedName name="ESSR11" localSheetId="3">#REF!</definedName>
    <definedName name="ESSR11">#REF!</definedName>
    <definedName name="ESSR12" localSheetId="0">#REF!</definedName>
    <definedName name="ESSR12" localSheetId="3">#REF!</definedName>
    <definedName name="ESSR12">#REF!</definedName>
    <definedName name="ESSR13" localSheetId="0">#REF!</definedName>
    <definedName name="ESSR13" localSheetId="3">#REF!</definedName>
    <definedName name="ESSR13">#REF!</definedName>
    <definedName name="ESSR2" localSheetId="0">#REF!</definedName>
    <definedName name="ESSR2" localSheetId="3">#REF!</definedName>
    <definedName name="ESSR2">#REF!</definedName>
    <definedName name="ESSR3" localSheetId="0">#REF!</definedName>
    <definedName name="ESSR3" localSheetId="3">#REF!</definedName>
    <definedName name="ESSR3">#REF!</definedName>
    <definedName name="ESSR4" localSheetId="0">#REF!</definedName>
    <definedName name="ESSR4" localSheetId="3">#REF!</definedName>
    <definedName name="ESSR4">#REF!</definedName>
    <definedName name="ESSR5" localSheetId="0">#REF!</definedName>
    <definedName name="ESSR5" localSheetId="3">#REF!</definedName>
    <definedName name="ESSR5">#REF!</definedName>
    <definedName name="ESSR6" localSheetId="0">#REF!</definedName>
    <definedName name="ESSR6" localSheetId="3">#REF!</definedName>
    <definedName name="ESSR6">#REF!</definedName>
    <definedName name="ESSR7" localSheetId="0">#REF!</definedName>
    <definedName name="ESSR7" localSheetId="3">#REF!</definedName>
    <definedName name="ESSR7">#REF!</definedName>
    <definedName name="ESSR8" localSheetId="0">#REF!</definedName>
    <definedName name="ESSR8" localSheetId="3">#REF!</definedName>
    <definedName name="ESSR8">#REF!</definedName>
    <definedName name="ESSR9" localSheetId="0">#REF!</definedName>
    <definedName name="ESSR9" localSheetId="3">#REF!</definedName>
    <definedName name="ESSR9">#REF!</definedName>
    <definedName name="Est">[112]Spec!#REF!</definedName>
    <definedName name="est.amt">#REF!</definedName>
    <definedName name="ESTIMATE">'[113]0000000000000'!$D$3</definedName>
    <definedName name="ESTIMATE1">#REF!</definedName>
    <definedName name="estno">#REF!</definedName>
    <definedName name="ESTT">[114]Sheet9!#REF!</definedName>
    <definedName name="EW">#REF!</definedName>
    <definedName name="EW_7">[61]Spec!$B$5</definedName>
    <definedName name="EW_A">[14]DATA!$H$32</definedName>
    <definedName name="EW_B">[14]DATA!$H$37</definedName>
    <definedName name="EW_by_Machine">#REF!</definedName>
    <definedName name="ew_lead">[115]RMR!$C$34</definedName>
    <definedName name="EW_SP">#REF!</definedName>
    <definedName name="ewe">#REF!</definedName>
    <definedName name="EWRERE">#REF!</definedName>
    <definedName name="EWW">[116]m1!$D$9</definedName>
    <definedName name="excavation">#REF!</definedName>
    <definedName name="excavationrate">'[117]data existing_do not delete'!$J$2:$J$9</definedName>
    <definedName name="excavationsheet" localSheetId="0">#REF!</definedName>
    <definedName name="excavationsheet" localSheetId="3">#REF!</definedName>
    <definedName name="excavationsheet">#REF!</definedName>
    <definedName name="excavator" localSheetId="0">#REF!</definedName>
    <definedName name="excavator" localSheetId="3">#REF!</definedName>
    <definedName name="excavator">#REF!</definedName>
    <definedName name="Excel_BuiltIn_Print_Area_1_1">#REF!</definedName>
    <definedName name="Excel_BuiltIn_Print_Area_10_1">#REF!</definedName>
    <definedName name="Excel_BuiltIn_Print_Area_2">#REF!</definedName>
    <definedName name="Excel_BuiltIn_Print_Area_22">NA()</definedName>
    <definedName name="Excel_BuiltIn_Print_Area_23">NA()</definedName>
    <definedName name="Excel_BuiltIn_Print_Area_28">NA()</definedName>
    <definedName name="Excel_BuiltIn_Print_Area_29">NA()</definedName>
    <definedName name="Excel_BuiltIn_Print_Area_3">NA()</definedName>
    <definedName name="Excel_BuiltIn_Print_Area_3_1">#REF!</definedName>
    <definedName name="Excel_BuiltIn_Print_Area_3_1_7">"$#REF!.$A$19:$V$60"</definedName>
    <definedName name="Excel_BuiltIn_Print_Area_31">NA()</definedName>
    <definedName name="Excel_BuiltIn_Print_Area_4_1">"$#REF!.$A$19:$I$41"</definedName>
    <definedName name="Excel_BuiltIn_Print_Area_5_1">"$#REF!.$A$19:$H$225"</definedName>
    <definedName name="Excel_BuiltIn_Print_Area_7_1">#REF!</definedName>
    <definedName name="Excel_BuiltIn_Print_Area_8_1">#REF!</definedName>
    <definedName name="Excel_BuiltIn_Print_Area_8_1_7">"$#REF!.$A$1:$I$63"</definedName>
    <definedName name="Excel_BuiltIn_Print_Titles_14">NA()</definedName>
    <definedName name="Excel_BuiltIn_Print_Titles_22">NA()</definedName>
    <definedName name="Excel_BuiltIn_Print_Titles_23">NA()</definedName>
    <definedName name="Excel_BuiltIn_Print_Titles_29">NA()</definedName>
    <definedName name="Excel_BuiltIn_Print_Titles_3">NA()</definedName>
    <definedName name="Excel_BuiltIn_Print_Titles_4">NA()</definedName>
    <definedName name="Excel_BuiltIn_Print_Titles_5">#REF!</definedName>
    <definedName name="Excel_BuiltIn_Print_Titles_8">NA()</definedName>
    <definedName name="extra">[47]InputData!$Q$20</definedName>
    <definedName name="Extra_Pay" localSheetId="6">#REF!</definedName>
    <definedName name="Extra_Pay" localSheetId="14">#REF!</definedName>
    <definedName name="Extra_Pay" localSheetId="5">#REF!</definedName>
    <definedName name="Extra_Pay" localSheetId="10">#REF!</definedName>
    <definedName name="Extra_Pay" localSheetId="7">#REF!</definedName>
    <definedName name="Extra_Pay" localSheetId="11">#REF!</definedName>
    <definedName name="Extra_Pay" localSheetId="12">#REF!</definedName>
    <definedName name="Extra_Pay" localSheetId="8">#REF!</definedName>
    <definedName name="Extra_Pay" localSheetId="2">#REF!</definedName>
    <definedName name="Extra_Pay" localSheetId="9">#REF!</definedName>
    <definedName name="Extra_Pay" localSheetId="16">#REF!</definedName>
    <definedName name="Extra_Pay" localSheetId="13">#REF!</definedName>
    <definedName name="Extra_Pay">#REF!</definedName>
    <definedName name="Extra_Pay_7">"$#REF!.$E$16:$E$327"</definedName>
    <definedName name="f">#REF!</definedName>
    <definedName name="F.E.W_ALL">#REF!</definedName>
    <definedName name="F.E.W_H.S.CLAY">#REF!</definedName>
    <definedName name="F.E.W_S.D.R">#REF!</definedName>
    <definedName name="F.E.W_SAND">#REF!</definedName>
    <definedName name="f_2">'[118]F-2A'!#REF!</definedName>
    <definedName name="f_4">'[72]F-2A'!#REF!</definedName>
    <definedName name="f_5">'[119]F-2A'!#REF!</definedName>
    <definedName name="F2095.3">#REF!</definedName>
    <definedName name="FAB">[14]DATA!$H$199</definedName>
    <definedName name="fabchr">#REF!</definedName>
    <definedName name="fabrication">#REF!</definedName>
    <definedName name="FABRICATION_OF_RODS_1">#REF!</definedName>
    <definedName name="FABRICATION_OF_RODS_2">#REF!</definedName>
    <definedName name="facia" localSheetId="0">#REF!</definedName>
    <definedName name="facia" localSheetId="3">#REF!</definedName>
    <definedName name="facia">#REF!</definedName>
    <definedName name="faciastone">'[45]Material '!$G$51</definedName>
    <definedName name="FALSE_CEILING">#REF!</definedName>
    <definedName name="Fan">#REF!</definedName>
    <definedName name="Fanpoint">#REF!</definedName>
    <definedName name="Fax">#REF!</definedName>
    <definedName name="fb">#REF!</definedName>
    <definedName name="fbl">#REF!</definedName>
    <definedName name="fc">[25]DATA!$D$100</definedName>
    <definedName name="FCode" hidden="1">#REF!</definedName>
    <definedName name="FD_1">'[62]PD-FD'!$H$37</definedName>
    <definedName name="FD_2">'[62]PD-FD'!$H$84</definedName>
    <definedName name="FD_3">'[62]PD-FD'!$H$123</definedName>
    <definedName name="FD_4">'[62]PD-FD'!$H$161</definedName>
    <definedName name="FD_5">'[62]PD-FD'!$H$199</definedName>
    <definedName name="FD_6">'[120]PD-FD'!#REF!</definedName>
    <definedName name="FD_7">'[120]PD-FD'!#REF!</definedName>
    <definedName name="fdfd" localSheetId="10">Scheduled_Payment+Extra_Payment</definedName>
    <definedName name="fdfd">Scheduled_Payment+Extra_Payment</definedName>
    <definedName name="FDGF">#REF!</definedName>
    <definedName name="fdgh">[67]Spec!#REF!</definedName>
    <definedName name="fdsf" localSheetId="10">Scheduled_Payment+Extra_Payment</definedName>
    <definedName name="fdsf">Scheduled_Payment+Extra_Payment</definedName>
    <definedName name="Feeder_Road_Sections">[55]Feeder!$A$1:$L$386</definedName>
    <definedName name="FF">[121]Data.F8.BTR!#REF!</definedName>
    <definedName name="ffd" localSheetId="10">Scheduled_Payment+Extra_Payment</definedName>
    <definedName name="ffd">Scheduled_Payment+Extra_Payment</definedName>
    <definedName name="fff">#REF!</definedName>
    <definedName name="ffff">#REF!</definedName>
    <definedName name="fghh">#REF!</definedName>
    <definedName name="fgtrdgg">#REF!</definedName>
    <definedName name="fiberboard" localSheetId="0">#REF!</definedName>
    <definedName name="fiberboard" localSheetId="3">#REF!</definedName>
    <definedName name="fiberboard">#REF!</definedName>
    <definedName name="fiberboard20" localSheetId="0">#REF!</definedName>
    <definedName name="fiberboard20" localSheetId="3">#REF!</definedName>
    <definedName name="fiberboard20">#REF!</definedName>
    <definedName name="fiberboard5" localSheetId="0">#REF!</definedName>
    <definedName name="fiberboard5" localSheetId="3">#REF!</definedName>
    <definedName name="fiberboard5">#REF!</definedName>
    <definedName name="fibreboard12" localSheetId="0">#REF!</definedName>
    <definedName name="fibreboard12" localSheetId="3">#REF!</definedName>
    <definedName name="fibreboard12">#REF!</definedName>
    <definedName name="filling">[47]Spec!$D$5</definedName>
    <definedName name="filling_earth">#REF!</definedName>
    <definedName name="filling_gravel">#REF!</definedName>
    <definedName name="fillingsand">#REF!</definedName>
    <definedName name="filter">[47]Spec!$D$14</definedName>
    <definedName name="final.tender">#REF!</definedName>
    <definedName name="fineaggregate">#REF!</definedName>
    <definedName name="finished">#REF!</definedName>
    <definedName name="firstsum">#REF!</definedName>
    <definedName name="firstsumm1">#REF!</definedName>
    <definedName name="Fissured_and_fractured_rock_and_boulders_upto_3_cum_in_size_requiring_blasting_including_stacking">#REF!</definedName>
    <definedName name="fitter" localSheetId="0">#REF!</definedName>
    <definedName name="fitter" localSheetId="3">#REF!</definedName>
    <definedName name="fitter">#REF!</definedName>
    <definedName name="five">#REF!</definedName>
    <definedName name="fixdoor">[89]Spec!#REF!</definedName>
    <definedName name="Fixtures">[51]Specifications!$B$16</definedName>
    <definedName name="FJDK">[86]DATA_PRG!$H$173</definedName>
    <definedName name="floor">[86]DATA_PRG!$H$317</definedName>
    <definedName name="floor_cc">[12]DATA_PRG!$F$373</definedName>
    <definedName name="floor_ceramic">#REF!</definedName>
    <definedName name="floor_chequered">#REF!</definedName>
    <definedName name="floor_kadapa">#REF!</definedName>
    <definedName name="floor_shahbad">#REF!</definedName>
    <definedName name="FLOORING">#REF!</definedName>
    <definedName name="flushpointing">#REF!</definedName>
    <definedName name="fm">#REF!</definedName>
    <definedName name="fma">#REF!</definedName>
    <definedName name="Footings__bed_blocks">[36]Works!#REF!</definedName>
    <definedName name="For_CC_pavements__wearing_coats__approach__slabs__guide_stone__J._M._stone_etc.">#REF!</definedName>
    <definedName name="For_cement_concrete_for_foundation_below_low_water_level">#REF!</definedName>
    <definedName name="For_earth_work_excavation_for_foundations_below_low_water_level">#REF!</definedName>
    <definedName name="For_mass_concrete_piers__abutments_and_steining_well_curbes__well_caps_etc.">#REF!</definedName>
    <definedName name="For_RCC_beams">#REF!</definedName>
    <definedName name="For_RCC_deck_slabs">#REF!</definedName>
    <definedName name="For_RCC_hand_rails">#REF!</definedName>
    <definedName name="For_RCC_piers__abutments__wing_wall___steining__well_curbs__well_caps_etc.">#REF!</definedName>
    <definedName name="For_SS_Revetment_work_225__mm">#REF!</definedName>
    <definedName name="For_SS_Revetment_work_300__mm">#REF!</definedName>
    <definedName name="For_SS_Revetment_work450__mm">#REF!</definedName>
    <definedName name="formation">[47]Spec!$D$4</definedName>
    <definedName name="foundation">#REF!</definedName>
    <definedName name="FoundConc">[21]maya!$A$3:$A$6</definedName>
    <definedName name="fp">#REF!</definedName>
    <definedName name="fpaint">#REF!</definedName>
    <definedName name="FREE">#REF!</definedName>
    <definedName name="From">'[122]Input Data'!$D$2</definedName>
    <definedName name="From1">'[41]Input Data'!$D$8</definedName>
    <definedName name="From2">'[41]Input Data'!$D$10</definedName>
    <definedName name="From3">'[41]Input Data'!$D$12</definedName>
    <definedName name="From4">'[41]Input Data'!$D$14</definedName>
    <definedName name="Front_End_Roller">#REF!</definedName>
    <definedName name="fsc">#REF!</definedName>
    <definedName name="fsfsf" localSheetId="10">Scheduled_Payment+Extra_Payment</definedName>
    <definedName name="fsfsf">Scheduled_Payment+Extra_Payment</definedName>
    <definedName name="Full_Print" localSheetId="6">#REF!</definedName>
    <definedName name="Full_Print" localSheetId="14">#REF!</definedName>
    <definedName name="Full_Print" localSheetId="5">#REF!</definedName>
    <definedName name="Full_Print" localSheetId="10">#REF!</definedName>
    <definedName name="Full_Print" localSheetId="7">#REF!</definedName>
    <definedName name="Full_Print" localSheetId="11">#REF!</definedName>
    <definedName name="Full_Print" localSheetId="12">#REF!</definedName>
    <definedName name="Full_Print" localSheetId="8">#REF!</definedName>
    <definedName name="Full_Print" localSheetId="2">#REF!</definedName>
    <definedName name="Full_Print" localSheetId="9">#REF!</definedName>
    <definedName name="Full_Print" localSheetId="16">#REF!</definedName>
    <definedName name="Full_Print" localSheetId="13">#REF!</definedName>
    <definedName name="Full_Print">#REF!</definedName>
    <definedName name="Full_Print_7">"$#REF!.$A$1:$I$327"</definedName>
    <definedName name="fusewire" localSheetId="0">#REF!</definedName>
    <definedName name="fusewire" localSheetId="3">#REF!</definedName>
    <definedName name="fusewire">#REF!</definedName>
    <definedName name="FVL">[35]input!$C$12</definedName>
    <definedName name="g">#REF!</definedName>
    <definedName name="g_1">#REF!</definedName>
    <definedName name="g_2">#REF!</definedName>
    <definedName name="gab">#REF!</definedName>
    <definedName name="gagan">[111]Material!$D$113</definedName>
    <definedName name="gefgdsrf">#REF!</definedName>
    <definedName name="gelatine" localSheetId="0">#REF!</definedName>
    <definedName name="gelatine" localSheetId="3">#REF!</definedName>
    <definedName name="gelatine">#REF!</definedName>
    <definedName name="Generating_get_125_KVA">#REF!</definedName>
    <definedName name="geofabric" localSheetId="0">#REF!</definedName>
    <definedName name="geofabric" localSheetId="3">#REF!</definedName>
    <definedName name="geofabric">#REF!</definedName>
    <definedName name="gf">[25]DATA!$D$179</definedName>
    <definedName name="GG">[86]DATA_PRG!$H$109</definedName>
    <definedName name="ghdfghdf">#REF!</definedName>
    <definedName name="GI_CL">[35]wh_data_R!#REF!</definedName>
    <definedName name="GI_CLL">[35]wh_data_R!$AP$1440:$AR$1442</definedName>
    <definedName name="GI_D_R">[35]CPHEEO!$BF$3:$BF$7</definedName>
    <definedName name="GI_sheet_1mm_corrugated">[36]Material!#REF!</definedName>
    <definedName name="GI_sheet_1mm_plain">[36]Material!#REF!</definedName>
    <definedName name="giall">[70]Sheet1!$B$120:$B$243</definedName>
    <definedName name="gib">#REF!</definedName>
    <definedName name="gispecials">[70]Sheet1!$B$120:$B$234</definedName>
    <definedName name="Glazed_coloured_tiles_for_Dadooing">#REF!</definedName>
    <definedName name="gls">'[123]Nspt-smp-final-ORIGINAL'!$U$8:$U$56</definedName>
    <definedName name="gn">[12]DATA_PRG!$H$187</definedName>
    <definedName name="GPC">#REF!</definedName>
    <definedName name="GPname">#REF!</definedName>
    <definedName name="gr">#REF!</definedName>
    <definedName name="Gr.II">[51]Specifications!$B$10</definedName>
    <definedName name="Gr.III">[51]Specifications!$B$11</definedName>
    <definedName name="gra">[12]DATA_PRG!$B$5</definedName>
    <definedName name="Grab_dredging_crane___1_cum___normally_runs_for_4_hours_a_day">[34]Usage!#REF!</definedName>
    <definedName name="Grade2">[47]Spec!$D$17</definedName>
    <definedName name="Grade3">[47]Spec!$D$18</definedName>
    <definedName name="grader" localSheetId="0">#REF!</definedName>
    <definedName name="grader" localSheetId="3">#REF!</definedName>
    <definedName name="grader">#REF!</definedName>
    <definedName name="Granite__dolamite_and_trap">#REF!</definedName>
    <definedName name="Granite_for_SS_revetment_225_mm">#REF!</definedName>
    <definedName name="Granite_for_SS_revetment_300_mm">#REF!</definedName>
    <definedName name="Granite_stone_slabs_for_culverts__lintels_and_copings__3_faces_dressed_coarsed_rubble_masonary">#REF!</definedName>
    <definedName name="Grano">#REF!</definedName>
    <definedName name="GRANO_9">#REF!</definedName>
    <definedName name="granolithic_floor">#REF!</definedName>
    <definedName name="gravel">#REF!</definedName>
    <definedName name="gravel_dust_sand">#REF!</definedName>
    <definedName name="gravel_hc100">#REF!</definedName>
    <definedName name="gravel_hc150">#REF!</definedName>
    <definedName name="Gravel_including_stacking">#REF!</definedName>
    <definedName name="gravel_pick">#REF!</definedName>
    <definedName name="gravel_spr100">#REF!</definedName>
    <definedName name="gravel_spr150">#REF!</definedName>
    <definedName name="gravel_stack">#REF!</definedName>
    <definedName name="Gravelfill">#REF!</definedName>
    <definedName name="Gravelfilling">[51]Specifications!$B$28</definedName>
    <definedName name="Gravelshoulder">[47]Spec!$D$10</definedName>
    <definedName name="Gravelsoling">#REF!</definedName>
    <definedName name="GROWTH_RATE">[35]input!$C$4</definedName>
    <definedName name="GRP_C">[35]wh_data_R!$E$368:$I$369</definedName>
    <definedName name="GRP_CL">[35]wh_data_R!$D$368:$I$368</definedName>
    <definedName name="GRP_CL_RATES">[35]wh_data!$M$159:$Q$159</definedName>
    <definedName name="GRP_CLL">[35]wh_data_R!$AE$378:$AG$382</definedName>
    <definedName name="GRP_CLR">[35]wh_data!$L$159:$O$159</definedName>
    <definedName name="GRP_CLS">[35]wh_data_R!$J$1440:$J$1444</definedName>
    <definedName name="GRP_D_R">[35]CPHEEO!$BD$3:$BD$11</definedName>
    <definedName name="GRP_D_RATES">[69]G.R.P!$C$24:$K$24</definedName>
    <definedName name="GRP_DL_RANGE">[35]CPHEEO!$BD$3:$BD$12</definedName>
    <definedName name="GRP_DR">[35]wh_data!$L$160:$L$168</definedName>
    <definedName name="GRP_FR_12BAR">[69]G.R.P!$C$60:$K$60</definedName>
    <definedName name="GRP_FR_15BAR">[69]G.R.P!$C$74:$K$74</definedName>
    <definedName name="GRP_FR_3BAR">[69]G.R.P!$C$32:$K$32</definedName>
    <definedName name="GRP_FR_6BAR">[69]G.R.P!$C$32:$K$32</definedName>
    <definedName name="GRP_FR_9BAR">[69]G.R.P!$C$46:$K$46</definedName>
    <definedName name="GRP_G">[35]wh_data_R!$K$1440:$K$1444</definedName>
    <definedName name="GRP_P">[35]wh_data_R!$L$1440:$L$1444</definedName>
    <definedName name="GRP_RATES">[35]wh_data!$L$160:$Q$168</definedName>
    <definedName name="Grstone">#REF!</definedName>
    <definedName name="GRT">[86]DATA_PRG!$H$86</definedName>
    <definedName name="GS">[27]Spec!$B$9</definedName>
    <definedName name="GS_barbed_wire">[36]Material!#REF!</definedName>
    <definedName name="GSB">[51]Specifications!$B$7</definedName>
    <definedName name="GSB_Labour">'[54]KM&amp;HM'!$I$135</definedName>
    <definedName name="gsbA">[47]Spec!$D$12</definedName>
    <definedName name="gsbC">[47]Spec!$D$13</definedName>
    <definedName name="GSP">[14]DATA!$H$233</definedName>
    <definedName name="gtrothpfinal">#REF!</definedName>
    <definedName name="gtyh">[67]Spec!#REF!</definedName>
    <definedName name="GUS">#REF!</definedName>
    <definedName name="GUSAUX">'[124]Global factors'!$B$3</definedName>
    <definedName name="GUSSW">'[124]Global factors'!$B$2</definedName>
    <definedName name="GUSUSD">#REF!</definedName>
    <definedName name="gyfc">#REF!</definedName>
    <definedName name="H">[62]discharge!$G$70</definedName>
    <definedName name="h_1">[62]discharge!$D$40</definedName>
    <definedName name="H_L100">'[54]KM&amp;HM'!$I$49</definedName>
    <definedName name="H_L97">'[54]KM&amp;HM'!$I$31</definedName>
    <definedName name="habs">'[125]habs-list'!$C$5:$J$102</definedName>
    <definedName name="Hammerman" localSheetId="0">#REF!</definedName>
    <definedName name="Hammerman" localSheetId="3">#REF!</definedName>
    <definedName name="Hammerman">#REF!</definedName>
    <definedName name="Hard_disintegrated_rock_or_soft_rock_or_conglomerate_rock_and_Hard_lime_kankar_requiring_partial_blasting.">#REF!</definedName>
    <definedName name="Hard_disintegrated_rock_or_soft_rock_or_conglomerate_rock_etc.__removable_by_pick_axes_and_crow_bars">#REF!</definedName>
    <definedName name="Hard_Gravelly_Soils__________SS_20_A">#REF!</definedName>
    <definedName name="Hard_rock_and_boulders_more_than_3_cum_in_size_requiring_blasting_including_stacking">#REF!</definedName>
    <definedName name="Hardrock">[47]Spec!$D$24</definedName>
    <definedName name="HBG_metal_IRC">#REF!</definedName>
    <definedName name="HBG_metal_SS_5">#REF!</definedName>
    <definedName name="HC">#REF!</definedName>
    <definedName name="HDM_III_INPUT_DATA">'[55]Bitumen trunk'!$BO$1:$DI$196</definedName>
    <definedName name="HDPE">[126]detls!$A$3:$O$18</definedName>
    <definedName name="HDPE_C">[35]wh_data_R!$D$247:$H$261</definedName>
    <definedName name="HDPE_CL">[35]wh_data_R!$D$246:$H$246</definedName>
    <definedName name="HDPE_CL_RATES">[35]wh_data!$M$2:$P$2</definedName>
    <definedName name="HDPE_CLL">[35]wh_data_R!$G$378:$I$381</definedName>
    <definedName name="HDPE_CLR">[35]wh_data!$L$2:$O$2</definedName>
    <definedName name="HDPE_CLS">[35]wh_data_R!$G$378:$G$381</definedName>
    <definedName name="HDPE_D">[35]wh_data!$E$3:$H$17</definedName>
    <definedName name="HDPE_D_R">[35]CPHEEO!$AZ$3:$AZ$17</definedName>
    <definedName name="HDPE_D_RATES">[69]HDPE!$C$9:$O$9</definedName>
    <definedName name="HDPE_DC">[35]wh_data_R!$A$3:$A$17</definedName>
    <definedName name="HDPE_DL_RANGE">[35]CPHEEO!$AZ$3:$AZ$18</definedName>
    <definedName name="HDPE_DR">[35]wh_data!$L$3:$L$15</definedName>
    <definedName name="HDPE_FR_10KG">[69]HDPE!$C$64:$O$64</definedName>
    <definedName name="HDPE_FR_4KG">[69]HDPE!$C$28:$O$28</definedName>
    <definedName name="HDPE_FR_6KG">[69]HDPE!$C$40:$O$40</definedName>
    <definedName name="HDPE_FR_8KG">[69]HDPE!$C$52:$O$52</definedName>
    <definedName name="HDPE_G">[35]wh_data_R!$AE$1440:$AE$1442</definedName>
    <definedName name="HDPE_ID">[35]wh_data_R!$L$3:$L$17</definedName>
    <definedName name="HDPE_ID_CL">[35]wh_data_R!$L$2:$P$2</definedName>
    <definedName name="HDPE_IDS">[35]wh_data_R!$L$3:$P$17</definedName>
    <definedName name="HDPE_P">[35]wh_data_R!$AF$1440:$AF$1442</definedName>
    <definedName name="HDPE_RATES">[35]wh_data!$L$3:$O$15</definedName>
    <definedName name="HDPE_T">[35]wh_data!$A$3:$D$17</definedName>
    <definedName name="hdpe1">[126]detls!$A$3:$O$18</definedName>
    <definedName name="hdpepvrate">'[127]hdpe-rates'!$C$7:$I$59</definedName>
    <definedName name="hdperates">'[128]HDPE-pipe-rates'!$I$33:$Z$38</definedName>
    <definedName name="hdpewts">'[127]hdpe weights'!$B$1:$F$53</definedName>
    <definedName name="headblacksmith" localSheetId="0">#REF!</definedName>
    <definedName name="headblacksmith" localSheetId="3">#REF!</definedName>
    <definedName name="headblacksmith">#REF!</definedName>
    <definedName name="Header_Row">ROW(#REF!)</definedName>
    <definedName name="Header_Row_7">NA()</definedName>
    <definedName name="headmason" localSheetId="0">#REF!</definedName>
    <definedName name="headmason" localSheetId="3">#REF!</definedName>
    <definedName name="headmason">#REF!</definedName>
    <definedName name="hf">#REF!</definedName>
    <definedName name="hgle">#REF!</definedName>
    <definedName name="hgle1">#REF!</definedName>
    <definedName name="hhh">'[129]Mp-team 1'!#REF!</definedName>
    <definedName name="HiddenRows" hidden="1">#REF!</definedName>
    <definedName name="High_Yeild_Strengh_Deformed_Bars">#REF!</definedName>
    <definedName name="Hill">[47]InputData!$Q$21</definedName>
    <definedName name="hmc">#REF!</definedName>
    <definedName name="hmplant" localSheetId="0">#REF!</definedName>
    <definedName name="hmplant" localSheetId="3">#REF!</definedName>
    <definedName name="hmplant">#REF!</definedName>
    <definedName name="hmplant10" localSheetId="0">#REF!</definedName>
    <definedName name="hmplant10" localSheetId="3">#REF!</definedName>
    <definedName name="hmplant10">#REF!</definedName>
    <definedName name="hmplant30" localSheetId="0">#REF!</definedName>
    <definedName name="hmplant30" localSheetId="3">#REF!</definedName>
    <definedName name="hmplant30">#REF!</definedName>
    <definedName name="Hname">#REF!</definedName>
    <definedName name="Ho">#REF!</definedName>
    <definedName name="hot_maz">#REF!</definedName>
    <definedName name="Hot_Mix_Plant_30_45__TPH">[34]Usage!$C$6</definedName>
    <definedName name="Hot_Mix_Plant_30_45_TPH_6_10_TPH">[34]Usage!$C$8</definedName>
    <definedName name="hotmixmidium" localSheetId="0">#REF!</definedName>
    <definedName name="hotmixmidium" localSheetId="3">#REF!</definedName>
    <definedName name="hotmixmidium">#REF!</definedName>
    <definedName name="hotmixplant" localSheetId="0">#REF!</definedName>
    <definedName name="hotmixplant" localSheetId="3">#REF!</definedName>
    <definedName name="hotmixplant">#REF!</definedName>
    <definedName name="hotmixsmall" localSheetId="0">#REF!</definedName>
    <definedName name="hotmixsmall" localSheetId="3">#REF!</definedName>
    <definedName name="hotmixsmall">#REF!</definedName>
    <definedName name="HP_RATE">[35]input!$E$17</definedName>
    <definedName name="HPM">[130]DISCOUNT!$B$4</definedName>
    <definedName name="HPMAUX">'[124]Global factors'!$B$8</definedName>
    <definedName name="HPMIO">'[124]Global factors'!$B$7</definedName>
    <definedName name="Ht">#REF!</definedName>
    <definedName name="humepipe1000" localSheetId="0">#REF!</definedName>
    <definedName name="humepipe1000" localSheetId="3">#REF!</definedName>
    <definedName name="humepipe1000">#REF!</definedName>
    <definedName name="humepipe1200">'[45]Material '!$G$48</definedName>
    <definedName name="Humepipe600" localSheetId="0">#REF!</definedName>
    <definedName name="Humepipe600" localSheetId="3">#REF!</definedName>
    <definedName name="Humepipe600">#REF!</definedName>
    <definedName name="Humepipe900" localSheetId="0">#REF!</definedName>
    <definedName name="Humepipe900" localSheetId="3">#REF!</definedName>
    <definedName name="Humepipe900">#REF!</definedName>
    <definedName name="humepipenp3">'[45]Material '!$G$49</definedName>
    <definedName name="Hw">#REF!</definedName>
    <definedName name="HYD_EXCAVATOR">#REF!</definedName>
    <definedName name="HYSD">#REF!</definedName>
    <definedName name="i">#REF!</definedName>
    <definedName name="I_2">[48]RMR!#REF!</definedName>
    <definedName name="I_CO">'[131]I-CO'!$A$1:$D$487</definedName>
    <definedName name="I1291070">#REF!</definedName>
    <definedName name="IA">'[132]Sheet1 (2)'!$II$1</definedName>
    <definedName name="id">#REF!</definedName>
    <definedName name="id10.0">'[85]int-Dia-hdpe'!$H$3:$H$27</definedName>
    <definedName name="id2.5">#REF!</definedName>
    <definedName name="id4.0">'[85]int-Dia-hdpe'!$E$3:$E$27</definedName>
    <definedName name="id6.0">'[85]int-Dia-hdpe'!$F$3:$F$27</definedName>
    <definedName name="id8.0">'[85]int-Dia-hdpe'!$G$3:$G$27</definedName>
    <definedName name="if">[133]Sheet3!$C$15</definedName>
    <definedName name="IIELS">#REF!</definedName>
    <definedName name="imp">[134]Sheet5!#REF!</definedName>
    <definedName name="impervious_coat">#REF!</definedName>
    <definedName name="Installed_Spare">[135]Iocount!#REF!</definedName>
    <definedName name="Int" localSheetId="6">#REF!</definedName>
    <definedName name="Int" localSheetId="14">#REF!</definedName>
    <definedName name="Int" localSheetId="5">#REF!</definedName>
    <definedName name="Int" localSheetId="10">#REF!</definedName>
    <definedName name="Int" localSheetId="7">#REF!</definedName>
    <definedName name="Int" localSheetId="11">#REF!</definedName>
    <definedName name="Int" localSheetId="12">#REF!</definedName>
    <definedName name="Int" localSheetId="8">#REF!</definedName>
    <definedName name="Int" localSheetId="2">#REF!</definedName>
    <definedName name="Int" localSheetId="9">#REF!</definedName>
    <definedName name="Int" localSheetId="16">#REF!</definedName>
    <definedName name="Int" localSheetId="13">#REF!</definedName>
    <definedName name="Int">#REF!</definedName>
    <definedName name="Int_7">"$#REF!.$H$16:$H$327"</definedName>
    <definedName name="INT_RATE">[35]CPHEEO!$C$12</definedName>
    <definedName name="Interest_Rate" localSheetId="6">#REF!</definedName>
    <definedName name="Interest_Rate" localSheetId="14">#REF!</definedName>
    <definedName name="Interest_Rate" localSheetId="5">#REF!</definedName>
    <definedName name="Interest_Rate" localSheetId="10">#REF!</definedName>
    <definedName name="Interest_Rate" localSheetId="7">#REF!</definedName>
    <definedName name="Interest_Rate" localSheetId="11">#REF!</definedName>
    <definedName name="Interest_Rate" localSheetId="12">#REF!</definedName>
    <definedName name="Interest_Rate" localSheetId="8">#REF!</definedName>
    <definedName name="Interest_Rate" localSheetId="2">#REF!</definedName>
    <definedName name="Interest_Rate" localSheetId="9">#REF!</definedName>
    <definedName name="Interest_Rate" localSheetId="16">#REF!</definedName>
    <definedName name="Interest_Rate" localSheetId="13">#REF!</definedName>
    <definedName name="Interest_Rate">#REF!</definedName>
    <definedName name="Interest_Rate_7">"$#REF!.$D$7"</definedName>
    <definedName name="interlocking">#REF!</definedName>
    <definedName name="invert" localSheetId="0">#REF!</definedName>
    <definedName name="invert" localSheetId="3">#REF!</definedName>
    <definedName name="invert">#REF!</definedName>
    <definedName name="IOA_12_gauge">[36]Material!#REF!</definedName>
    <definedName name="IOA_14_gauge">[36]Material!#REF!</definedName>
    <definedName name="Iron_Paint">#REF!</definedName>
    <definedName name="ita">#REF!</definedName>
    <definedName name="item">[102]maya!$A$69:$A$107</definedName>
    <definedName name="itikt">#REF!</definedName>
    <definedName name="JBcode_14dig">#REF!</definedName>
    <definedName name="JC">[47]Spec!$D$3</definedName>
    <definedName name="JCB_Excavator">#REF!</definedName>
    <definedName name="jd">#REF!</definedName>
    <definedName name="Jeddy_Stone_above_450_mm_to_600_mm">#REF!</definedName>
    <definedName name="Jessu">#REF!</definedName>
    <definedName name="jhjhj" localSheetId="10">Scheduled_Payment+Extra_Payment</definedName>
    <definedName name="jhjhj">Scheduled_Payment+Extra_Payment</definedName>
    <definedName name="jk">#REF!</definedName>
    <definedName name="JKDL123" hidden="1">#REF!</definedName>
    <definedName name="jksfiohifnklkldf" localSheetId="10">Scheduled_Payment+Extra_Payment</definedName>
    <definedName name="jksfiohifnklkldf">Scheduled_Payment+Extra_Payment</definedName>
    <definedName name="jl.1">'[136]F-2A'!$I$9</definedName>
    <definedName name="Jointing">[51]Specifications!$B$27</definedName>
    <definedName name="Juliflora">#REF!</definedName>
    <definedName name="Jungle">#REF!</definedName>
    <definedName name="k" localSheetId="10">#REF!</definedName>
    <definedName name="k" localSheetId="0">#REF!</definedName>
    <definedName name="k" localSheetId="3">#REF!</definedName>
    <definedName name="k" localSheetId="16">#REF!</definedName>
    <definedName name="k">#REF!</definedName>
    <definedName name="k_">#REF!</definedName>
    <definedName name="kankar__hard_broken_kankar__40_to_75_mm___ring">#REF!</definedName>
    <definedName name="Karadipatty" localSheetId="10">Scheduled_Payment+Extra_Payment</definedName>
    <definedName name="Karadipatty">Scheduled_Payment+Extra_Payment</definedName>
    <definedName name="kATHI_k" localSheetId="10">Scheduled_Payment+Extra_Payment</definedName>
    <definedName name="kATHI_k">Scheduled_Payment+Extra_Payment</definedName>
    <definedName name="KFJ">[86]DATA_PRG!$H$180</definedName>
    <definedName name="khalasi" localSheetId="0">#REF!</definedName>
    <definedName name="khalasi" localSheetId="3">#REF!</definedName>
    <definedName name="khalasi">#REF!</definedName>
    <definedName name="kind">[137]Input!$F$11</definedName>
    <definedName name="Kishore">#REF!</definedName>
    <definedName name="KK">[86]DATA_PRG!$H$211</definedName>
    <definedName name="KKLEL">#REF!</definedName>
    <definedName name="km">'[88]Abstract( ave rate)'!#REF!</definedName>
    <definedName name="knm">#REF!</definedName>
    <definedName name="Knr">#REF!</definedName>
    <definedName name="KOTA_STONE">#REF!</definedName>
    <definedName name="ksnagar_abs" localSheetId="0">#REF!</definedName>
    <definedName name="ksnagar_abs" localSheetId="3">#REF!</definedName>
    <definedName name="ksnagar_abs">#REF!</definedName>
    <definedName name="ksnagar_meas" localSheetId="0">#REF!</definedName>
    <definedName name="ksnagar_meas" localSheetId="3">#REF!</definedName>
    <definedName name="ksnagar_meas">#REF!</definedName>
    <definedName name="KW_RATE">[35]input!$C$17</definedName>
    <definedName name="L" localSheetId="10">#REF!</definedName>
    <definedName name="l" localSheetId="0">#REF!</definedName>
    <definedName name="l" localSheetId="3">#REF!</definedName>
    <definedName name="L" localSheetId="16">#REF!</definedName>
    <definedName name="l">#REF!</definedName>
    <definedName name="l.2">'[118]F-2A'!#REF!</definedName>
    <definedName name="l.4">'[72]F-2A'!#REF!</definedName>
    <definedName name="l.5">'[119]F-2A'!#REF!</definedName>
    <definedName name="L_Bhisti">[98]Labour!$D$3</definedName>
    <definedName name="L_BitumenSprayer">[138]Labour!$D$4</definedName>
    <definedName name="L_Blacksmith">[98]Labour!$D$5</definedName>
    <definedName name="L_Blaster">[139]Labour!$D$6</definedName>
    <definedName name="L_c">#REF!</definedName>
    <definedName name="L_ChipsSpreader">[138]Labour!$D$8</definedName>
    <definedName name="L_Dresser_Skilled">[140]Labour!$D$10</definedName>
    <definedName name="L_Driller">[139]Labour!$D$11</definedName>
    <definedName name="L_FitterI">[62]Rate!$E$19</definedName>
    <definedName name="L_Mason_1stClass">[98]Labour!$D$14</definedName>
    <definedName name="L_Mason_2ndClass">[98]Labour!$D$15</definedName>
    <definedName name="L_MasonI">[62]Rate!$E$14</definedName>
    <definedName name="L_MasonII">[62]Rate!$E$15</definedName>
    <definedName name="L_Mate">[98]Labour!$D$16</definedName>
    <definedName name="L_Mazdoor">[141]Labour!$D$17</definedName>
    <definedName name="L_Mazdoor_Semi">[98]Labour!$D$18</definedName>
    <definedName name="L_Mazdoor_Skilled">[98]Labour!$D$19</definedName>
    <definedName name="L_MazdoorI">[62]Rate!$E$16</definedName>
    <definedName name="L_MazdoorII">[62]Rate!$E$17</definedName>
    <definedName name="L_RmazdoorI">[75]Rate!$E$9</definedName>
    <definedName name="L_RmazdoorII">[75]Rate!$E$10</definedName>
    <definedName name="L_Surveyor">[98]Labour!$D$22</definedName>
    <definedName name="la">[142]Data_Bit_I!#REF!</definedName>
    <definedName name="LAB">'[143]Input rate'!$D$20</definedName>
    <definedName name="LABBBB">#REF!</definedName>
    <definedName name="Labour_charges_for_laying_filter_with_sand.">#REF!</definedName>
    <definedName name="Labour_charges_for_laying_filters_with_coarse_aggregate.">#REF!</definedName>
    <definedName name="Labour_for_mixing_cement_mortar">#REF!</definedName>
    <definedName name="lac">#REF!</definedName>
    <definedName name="Lac_Polish">#REF!</definedName>
    <definedName name="lali">#REF!</definedName>
    <definedName name="Last_Row" localSheetId="6">#N/A</definedName>
    <definedName name="Last_Row" localSheetId="14">IF(BEP!Values_Entered,Header_Row+BEP!Number_of_Payments,Header_Row)</definedName>
    <definedName name="Last_Row" localSheetId="5">#N/A</definedName>
    <definedName name="Last_Row" localSheetId="10">#N/A</definedName>
    <definedName name="Last_Row" localSheetId="4">IF('Depreciation Calculation'!Values_Entered,Header_Row+'Depreciation Calculation'!Number_of_Payments,Header_Row)</definedName>
    <definedName name="Last_Row" localSheetId="7">IF('Expected Revenue'!Values_Entered,Header_Row+'Expected Revenue'!Number_of_Payments,Header_Row)</definedName>
    <definedName name="Last_Row" localSheetId="11">#N/A</definedName>
    <definedName name="Last_Row" localSheetId="12">#N/A</definedName>
    <definedName name="Last_Row" localSheetId="8">IF('Means of Variable Cost'!Values_Entered,Header_Row+'Means of Variable Cost'!Number_of_Payments,Header_Row)</definedName>
    <definedName name="Last_Row" localSheetId="2">#N/A</definedName>
    <definedName name="Last_Row" localSheetId="9">#N/A</definedName>
    <definedName name="Last_Row" localSheetId="16">#N/A</definedName>
    <definedName name="Last_Row" localSheetId="13">IF(Sensitivity!Values_Entered,Header_Row+Sensitivity!Number_of_Payments,Header_Row)</definedName>
    <definedName name="Last_Row">IF(BEP!Values_Entered,Header_Row+BEP!Number_of_Payments,Header_Row)</definedName>
    <definedName name="Last_Row_7">#N/A</definedName>
    <definedName name="Laterite_40_to_75_mm___ring">#REF!</definedName>
    <definedName name="Laterite_for_masonry">#REF!</definedName>
    <definedName name="Laterite_for_revetment__225_mm">#REF!</definedName>
    <definedName name="Laterite_for_revetment__300_mm">#REF!</definedName>
    <definedName name="LCN">#REF!</definedName>
    <definedName name="LCNAUX">'[124]Global factors'!$B$5</definedName>
    <definedName name="LCS">#REF!</definedName>
    <definedName name="Ld_Bit_1">[62]Lead!$A$19</definedName>
    <definedName name="Ld_Bit_10">[62]Lead!$J$19</definedName>
    <definedName name="Ld_Bit_11">[62]Lead!$K$19</definedName>
    <definedName name="Ld_Bit_12">[62]Lead!$L$19</definedName>
    <definedName name="Ld_Bit_2">[62]Lead!$B$19</definedName>
    <definedName name="Ld_Bit_3">[62]Lead!$C$19</definedName>
    <definedName name="Ld_Bit_4">[62]Lead!$D$19</definedName>
    <definedName name="Ld_Bit_5">[62]Lead!$E$19</definedName>
    <definedName name="Ld_Bit_6">[62]Lead!$F$19</definedName>
    <definedName name="Ld_Bit_7">[62]Lead!$G$19</definedName>
    <definedName name="Ld_Bit_8">[62]Lead!$H$19</definedName>
    <definedName name="Ld_Bit_9">[62]Lead!$I$19</definedName>
    <definedName name="Ld_Bit_CMP">[62]Lead!$M$19</definedName>
    <definedName name="Ld_emu1">[62]Lead!$A$22</definedName>
    <definedName name="Ld_emu2">[62]Lead!$B$22</definedName>
    <definedName name="Ld_emu3">[62]Lead!$C$22</definedName>
    <definedName name="Ld_emu4">[62]Lead!$D$22</definedName>
    <definedName name="Ld_emu5">[62]Lead!$E$22</definedName>
    <definedName name="Ld_emu6">[62]Lead!$F$22</definedName>
    <definedName name="Ld_emu7">[62]Lead!$G$22</definedName>
    <definedName name="Ld_Gra_1">[62]Lead!$A$9</definedName>
    <definedName name="Ld_Gra_10">[62]Lead!$J$9</definedName>
    <definedName name="Ld_Gra_11">[62]Lead!$K$9</definedName>
    <definedName name="Ld_Gra_12">[62]Lead!$L$9</definedName>
    <definedName name="Ld_Gra_2">[62]Lead!$B$9</definedName>
    <definedName name="Ld_Gra_3">[62]Lead!$C$9</definedName>
    <definedName name="Ld_Gra_4">[62]Lead!$D$9</definedName>
    <definedName name="Ld_Gra_5">[62]Lead!$E$9</definedName>
    <definedName name="Ld_Gra_6">[62]Lead!$F$9</definedName>
    <definedName name="Ld_Gra_7">[62]Lead!$G$9</definedName>
    <definedName name="Ld_Gra_8">[62]Lead!$H$9</definedName>
    <definedName name="Ld_Gra_9">[62]Lead!$I$9</definedName>
    <definedName name="Ld_Gra_CMP">[62]Lead!$M$9</definedName>
    <definedName name="Ld_Met_1">[62]Lead!$A$4</definedName>
    <definedName name="Ld_Met_10">[62]Lead!$J$4</definedName>
    <definedName name="Ld_Met_11">[62]Lead!$K$4</definedName>
    <definedName name="Ld_Met_12">[62]Lead!$L$4</definedName>
    <definedName name="Ld_Met_2">[62]Lead!$B$4</definedName>
    <definedName name="Ld_Met_3">[62]Lead!$C$4</definedName>
    <definedName name="Ld_Met_4">[62]Lead!$D$4</definedName>
    <definedName name="Ld_Met_5">[62]Lead!$E$4</definedName>
    <definedName name="Ld_Met_6">[62]Lead!$F$4</definedName>
    <definedName name="Ld_Met_7">[62]Lead!$G$4</definedName>
    <definedName name="Ld_Met_8">[62]Lead!$H$4</definedName>
    <definedName name="Ld_Met_9">[62]Lead!$I$4</definedName>
    <definedName name="Ld_Met_CMP">[62]Lead!$M$4</definedName>
    <definedName name="Ld_Sand_10">[62]Lead!$J$14</definedName>
    <definedName name="Ld_Sand_11">[62]Lead!$K$14</definedName>
    <definedName name="Ld_Sand_12">[62]Lead!$L$14</definedName>
    <definedName name="Ld_Sand_2">[62]Lead!$B$14</definedName>
    <definedName name="Ld_Sand_3">[62]Lead!$C$14</definedName>
    <definedName name="Ld_Sand_4">[62]Lead!$D$14</definedName>
    <definedName name="Ld_Sand_5">[62]Lead!$E$14</definedName>
    <definedName name="Ld_Sand_6">[62]Lead!$F$14</definedName>
    <definedName name="Ld_Sand_7">[62]Lead!$G$14</definedName>
    <definedName name="Ld_Sand_8">[62]Lead!$H$14</definedName>
    <definedName name="Ld_Sand_9">[62]Lead!$I$14</definedName>
    <definedName name="Ld_Sand_CMP">[62]Lead!$M$14</definedName>
    <definedName name="lead" localSheetId="10">#REF!</definedName>
    <definedName name="lead" localSheetId="16">#REF!</definedName>
    <definedName name="lead">'[144]Material '!$S$11</definedName>
    <definedName name="Lead_guindy" localSheetId="0">'[145]Lead (Final)'!#REF!</definedName>
    <definedName name="Lead_guindy" localSheetId="3">'[145]Lead (Final)'!#REF!</definedName>
    <definedName name="Lead_guindy">'[145]Lead (Final)'!#REF!</definedName>
    <definedName name="lead_list">#REF!</definedName>
    <definedName name="lead_prin">#REF!</definedName>
    <definedName name="Lead_statement" localSheetId="0">'[145]Lead (Final)'!#REF!</definedName>
    <definedName name="Lead_statement" localSheetId="3">'[145]Lead (Final)'!#REF!</definedName>
    <definedName name="Lead_statement">'[145]Lead (Final)'!#REF!</definedName>
    <definedName name="lead3">#REF!</definedName>
    <definedName name="LeadA">#REF!</definedName>
    <definedName name="leadprin">#REF!</definedName>
    <definedName name="leads1">[146]leads!$A$3:$F$53</definedName>
    <definedName name="leads11">[1]leads!$A$3:$E$107</definedName>
    <definedName name="legend">#REF!</definedName>
    <definedName name="LENGTH">[35]CPHEEO!$C$8</definedName>
    <definedName name="lfo">[133]Sheet3!$C$16</definedName>
    <definedName name="lgt">'[24]C-data'!$F$25</definedName>
    <definedName name="LI_LI">[34]General!#REF!</definedName>
    <definedName name="lift_charges">'[64]data existing_do not delete'!$E$20:$E$22</definedName>
    <definedName name="lift_range">'[64]data existing_do not delete'!$A$57:$A$70</definedName>
    <definedName name="lifting_heights">'[64]data existing_do not delete'!$A$43:$A$54</definedName>
    <definedName name="Light">#REF!</definedName>
    <definedName name="LIII">[147]ESTIMATE!#REF!</definedName>
    <definedName name="Lime">[47]Spec!$D$15</definedName>
    <definedName name="lin">[86]DATA_PRG!$H$159</definedName>
    <definedName name="LineDetails">[148]Lookup!$A$3:$AH$284</definedName>
    <definedName name="LLL">#REF!</definedName>
    <definedName name="LM">'[124]Global factors'!$B$9</definedName>
    <definedName name="LMAUX">'[124]Global factors'!$B$10</definedName>
    <definedName name="lmc">#REF!</definedName>
    <definedName name="loader" localSheetId="0">#REF!</definedName>
    <definedName name="loader" localSheetId="3">#REF!</definedName>
    <definedName name="loader">#REF!</definedName>
    <definedName name="Loader_of_1_Cu.M.">#REF!</definedName>
    <definedName name="loading">#REF!</definedName>
    <definedName name="Loamy_and_Clayey_soils_like_black_cotton_soils__red_earth_and_ordinary_gravel_SS_20_A.">#REF!</definedName>
    <definedName name="Loan_Amount" localSheetId="6">#REF!</definedName>
    <definedName name="Loan_Amount" localSheetId="14">#REF!</definedName>
    <definedName name="Loan_Amount" localSheetId="5">#REF!</definedName>
    <definedName name="Loan_Amount" localSheetId="10">#REF!</definedName>
    <definedName name="Loan_Amount" localSheetId="7">#REF!</definedName>
    <definedName name="Loan_Amount" localSheetId="11">#REF!</definedName>
    <definedName name="Loan_Amount" localSheetId="12">#REF!</definedName>
    <definedName name="Loan_Amount" localSheetId="8">#REF!</definedName>
    <definedName name="Loan_Amount" localSheetId="2">#REF!</definedName>
    <definedName name="Loan_Amount" localSheetId="9">#REF!</definedName>
    <definedName name="Loan_Amount" localSheetId="16">#REF!</definedName>
    <definedName name="Loan_Amount" localSheetId="13">#REF!</definedName>
    <definedName name="Loan_Amount">#REF!</definedName>
    <definedName name="Loan_Amount_7">"$#REF!.$D$6"</definedName>
    <definedName name="Loan_Start" localSheetId="6">#REF!</definedName>
    <definedName name="Loan_Start" localSheetId="14">#REF!</definedName>
    <definedName name="Loan_Start" localSheetId="5">#REF!</definedName>
    <definedName name="Loan_Start" localSheetId="10">#REF!</definedName>
    <definedName name="Loan_Start" localSheetId="7">#REF!</definedName>
    <definedName name="Loan_Start" localSheetId="11">#REF!</definedName>
    <definedName name="Loan_Start" localSheetId="12">#REF!</definedName>
    <definedName name="Loan_Start" localSheetId="8">#REF!</definedName>
    <definedName name="Loan_Start" localSheetId="2">#REF!</definedName>
    <definedName name="Loan_Start" localSheetId="9">#REF!</definedName>
    <definedName name="Loan_Start" localSheetId="16">#REF!</definedName>
    <definedName name="Loan_Start" localSheetId="13">#REF!</definedName>
    <definedName name="Loan_Start">#REF!</definedName>
    <definedName name="Loan_Years" localSheetId="6">#REF!</definedName>
    <definedName name="Loan_Years" localSheetId="14">#REF!</definedName>
    <definedName name="Loan_Years" localSheetId="5">#REF!</definedName>
    <definedName name="Loan_Years" localSheetId="10">#REF!</definedName>
    <definedName name="Loan_Years" localSheetId="7">#REF!</definedName>
    <definedName name="Loan_Years" localSheetId="11">#REF!</definedName>
    <definedName name="Loan_Years" localSheetId="12">#REF!</definedName>
    <definedName name="Loan_Years" localSheetId="8">#REF!</definedName>
    <definedName name="Loan_Years" localSheetId="2">#REF!</definedName>
    <definedName name="Loan_Years" localSheetId="9">#REF!</definedName>
    <definedName name="Loan_Years" localSheetId="16">#REF!</definedName>
    <definedName name="Loan_Years" localSheetId="13">#REF!</definedName>
    <definedName name="Loan_Years">#REF!</definedName>
    <definedName name="Loan_Years_7">"$#REF!.$D$8"</definedName>
    <definedName name="Location">'[51]Input Data'!$G$6</definedName>
    <definedName name="Lock">[89]Spec!#REF!</definedName>
    <definedName name="lok">#REF!</definedName>
    <definedName name="LONG">#REF!</definedName>
    <definedName name="LS_ROAD">#REF!</definedName>
    <definedName name="LSNO1" localSheetId="10">[149]Lead!$N$7</definedName>
    <definedName name="LSNO1" localSheetId="0">#REF!</definedName>
    <definedName name="LSNO1" localSheetId="3">#REF!</definedName>
    <definedName name="LSNO1" localSheetId="16">[149]Lead!$N$7</definedName>
    <definedName name="LSNO1">#REF!</definedName>
    <definedName name="LSNO10" localSheetId="0">#REF!</definedName>
    <definedName name="LSNO10" localSheetId="3">#REF!</definedName>
    <definedName name="LSNO10">#REF!</definedName>
    <definedName name="LSNO100" localSheetId="0">#REF!</definedName>
    <definedName name="LSNO100" localSheetId="3">#REF!</definedName>
    <definedName name="LSNO100">#REF!</definedName>
    <definedName name="LSNO101" localSheetId="0">#REF!</definedName>
    <definedName name="LSNO101" localSheetId="3">#REF!</definedName>
    <definedName name="LSNO101">#REF!</definedName>
    <definedName name="LSNO102" localSheetId="0">#REF!</definedName>
    <definedName name="LSNO102" localSheetId="3">#REF!</definedName>
    <definedName name="LSNO102">#REF!</definedName>
    <definedName name="LSNO103" localSheetId="0">#REF!</definedName>
    <definedName name="LSNO103" localSheetId="3">#REF!</definedName>
    <definedName name="LSNO103">#REF!</definedName>
    <definedName name="LSNO104" localSheetId="0">#REF!</definedName>
    <definedName name="LSNO104" localSheetId="3">#REF!</definedName>
    <definedName name="LSNO104">#REF!</definedName>
    <definedName name="LSNO105" localSheetId="0">#REF!</definedName>
    <definedName name="LSNO105" localSheetId="3">#REF!</definedName>
    <definedName name="LSNO105">#REF!</definedName>
    <definedName name="LSNO106" localSheetId="0">#REF!</definedName>
    <definedName name="LSNO106" localSheetId="3">#REF!</definedName>
    <definedName name="LSNO106">#REF!</definedName>
    <definedName name="LSNO107" localSheetId="0">#REF!</definedName>
    <definedName name="LSNO107" localSheetId="3">#REF!</definedName>
    <definedName name="LSNO107">#REF!</definedName>
    <definedName name="LSNO108" localSheetId="0">#REF!</definedName>
    <definedName name="LSNO108" localSheetId="3">#REF!</definedName>
    <definedName name="LSNO108">#REF!</definedName>
    <definedName name="LSNO109" localSheetId="0">#REF!</definedName>
    <definedName name="LSNO109" localSheetId="3">#REF!</definedName>
    <definedName name="LSNO109">#REF!</definedName>
    <definedName name="LSNO11" localSheetId="0">#REF!</definedName>
    <definedName name="LSNO11" localSheetId="3">#REF!</definedName>
    <definedName name="LSNO11">#REF!</definedName>
    <definedName name="LSNO110" localSheetId="0">#REF!</definedName>
    <definedName name="LSNO110" localSheetId="3">#REF!</definedName>
    <definedName name="LSNO110">#REF!</definedName>
    <definedName name="LSNO111" localSheetId="0">#REF!</definedName>
    <definedName name="LSNO111" localSheetId="3">#REF!</definedName>
    <definedName name="LSNO111">#REF!</definedName>
    <definedName name="LSNO112" localSheetId="0">#REF!</definedName>
    <definedName name="LSNO112" localSheetId="3">#REF!</definedName>
    <definedName name="LSNO112">#REF!</definedName>
    <definedName name="LSNO113" localSheetId="0">#REF!</definedName>
    <definedName name="LSNO113" localSheetId="3">#REF!</definedName>
    <definedName name="LSNO113">#REF!</definedName>
    <definedName name="LSNO114" localSheetId="0">#REF!</definedName>
    <definedName name="LSNO114" localSheetId="3">#REF!</definedName>
    <definedName name="LSNO114">#REF!</definedName>
    <definedName name="LSNO115" localSheetId="0">#REF!</definedName>
    <definedName name="LSNO115" localSheetId="3">#REF!</definedName>
    <definedName name="LSNO115">#REF!</definedName>
    <definedName name="LSNO116" localSheetId="0">#REF!</definedName>
    <definedName name="LSNO116" localSheetId="3">#REF!</definedName>
    <definedName name="LSNO116">#REF!</definedName>
    <definedName name="LSNO117" localSheetId="0">#REF!</definedName>
    <definedName name="LSNO117" localSheetId="3">#REF!</definedName>
    <definedName name="LSNO117">#REF!</definedName>
    <definedName name="LSNO118" localSheetId="0">#REF!</definedName>
    <definedName name="LSNO118" localSheetId="3">#REF!</definedName>
    <definedName name="LSNO118">#REF!</definedName>
    <definedName name="LSNO119" localSheetId="0">#REF!</definedName>
    <definedName name="LSNO119" localSheetId="3">#REF!</definedName>
    <definedName name="LSNO119">#REF!</definedName>
    <definedName name="LSNO12" localSheetId="0">#REF!</definedName>
    <definedName name="LSNO12" localSheetId="3">#REF!</definedName>
    <definedName name="LSNO12">#REF!</definedName>
    <definedName name="LSNO120" localSheetId="0">#REF!</definedName>
    <definedName name="LSNO120" localSheetId="3">#REF!</definedName>
    <definedName name="LSNO120">#REF!</definedName>
    <definedName name="LSNO121" localSheetId="0">#REF!</definedName>
    <definedName name="LSNO121" localSheetId="3">#REF!</definedName>
    <definedName name="LSNO121">#REF!</definedName>
    <definedName name="LSNO122" localSheetId="0">#REF!</definedName>
    <definedName name="LSNO122" localSheetId="3">#REF!</definedName>
    <definedName name="LSNO122">#REF!</definedName>
    <definedName name="LSNO123" localSheetId="0">#REF!</definedName>
    <definedName name="LSNO123" localSheetId="3">#REF!</definedName>
    <definedName name="LSNO123">#REF!</definedName>
    <definedName name="LSNO124" localSheetId="0">#REF!</definedName>
    <definedName name="LSNO124" localSheetId="3">#REF!</definedName>
    <definedName name="LSNO124">#REF!</definedName>
    <definedName name="LSNO125" localSheetId="0">#REF!</definedName>
    <definedName name="LSNO125" localSheetId="3">#REF!</definedName>
    <definedName name="LSNO125">#REF!</definedName>
    <definedName name="LSNO126" localSheetId="0">#REF!</definedName>
    <definedName name="LSNO126" localSheetId="3">#REF!</definedName>
    <definedName name="LSNO126">#REF!</definedName>
    <definedName name="LSNO127" localSheetId="0">#REF!</definedName>
    <definedName name="LSNO127" localSheetId="3">#REF!</definedName>
    <definedName name="LSNO127">#REF!</definedName>
    <definedName name="LSNO128" localSheetId="0">#REF!</definedName>
    <definedName name="LSNO128" localSheetId="3">#REF!</definedName>
    <definedName name="LSNO128">#REF!</definedName>
    <definedName name="LSNO129" localSheetId="0">#REF!</definedName>
    <definedName name="LSNO129" localSheetId="3">#REF!</definedName>
    <definedName name="LSNO129">#REF!</definedName>
    <definedName name="LSNO13" localSheetId="10">[11]Lead!$N$10</definedName>
    <definedName name="LSNO13" localSheetId="0">#REF!</definedName>
    <definedName name="LSNO13" localSheetId="3">#REF!</definedName>
    <definedName name="LSNO13" localSheetId="16">[11]Lead!$N$10</definedName>
    <definedName name="LSNO13">#REF!</definedName>
    <definedName name="LSNO130" localSheetId="0">#REF!</definedName>
    <definedName name="LSNO130" localSheetId="3">#REF!</definedName>
    <definedName name="LSNO130">#REF!</definedName>
    <definedName name="LSNO131" localSheetId="0">#REF!</definedName>
    <definedName name="LSNO131" localSheetId="3">#REF!</definedName>
    <definedName name="LSNO131">#REF!</definedName>
    <definedName name="LSNO132" localSheetId="0">#REF!</definedName>
    <definedName name="LSNO132" localSheetId="3">#REF!</definedName>
    <definedName name="LSNO132">#REF!</definedName>
    <definedName name="LSNO133" localSheetId="0">#REF!</definedName>
    <definedName name="LSNO133" localSheetId="3">#REF!</definedName>
    <definedName name="LSNO133">#REF!</definedName>
    <definedName name="LSNO134" localSheetId="0">#REF!</definedName>
    <definedName name="LSNO134" localSheetId="3">#REF!</definedName>
    <definedName name="LSNO134">#REF!</definedName>
    <definedName name="LSNO135" localSheetId="0">#REF!</definedName>
    <definedName name="LSNO135" localSheetId="3">#REF!</definedName>
    <definedName name="LSNO135">#REF!</definedName>
    <definedName name="LSNO136" localSheetId="0">#REF!</definedName>
    <definedName name="LSNO136" localSheetId="3">#REF!</definedName>
    <definedName name="LSNO136">#REF!</definedName>
    <definedName name="LSNO137" localSheetId="0">#REF!</definedName>
    <definedName name="LSNO137" localSheetId="3">#REF!</definedName>
    <definedName name="LSNO137">#REF!</definedName>
    <definedName name="LSNO138" localSheetId="0">#REF!</definedName>
    <definedName name="LSNO138" localSheetId="3">#REF!</definedName>
    <definedName name="LSNO138">#REF!</definedName>
    <definedName name="LSNO139" localSheetId="0">#REF!</definedName>
    <definedName name="LSNO139" localSheetId="3">#REF!</definedName>
    <definedName name="LSNO139">#REF!</definedName>
    <definedName name="LSNO14" localSheetId="10">[11]Lead!$N$11</definedName>
    <definedName name="LSNO14" localSheetId="0">#REF!</definedName>
    <definedName name="LSNO14" localSheetId="3">#REF!</definedName>
    <definedName name="LSNO14" localSheetId="16">[11]Lead!$N$11</definedName>
    <definedName name="LSNO14">#REF!</definedName>
    <definedName name="LSNO140" localSheetId="0">#REF!</definedName>
    <definedName name="LSNO140" localSheetId="3">#REF!</definedName>
    <definedName name="LSNO140">#REF!</definedName>
    <definedName name="LSNO141" localSheetId="0">#REF!</definedName>
    <definedName name="LSNO141" localSheetId="3">#REF!</definedName>
    <definedName name="LSNO141">#REF!</definedName>
    <definedName name="LSNO142" localSheetId="0">#REF!</definedName>
    <definedName name="LSNO142" localSheetId="3">#REF!</definedName>
    <definedName name="LSNO142">#REF!</definedName>
    <definedName name="LSNO143" localSheetId="0">#REF!</definedName>
    <definedName name="LSNO143" localSheetId="3">#REF!</definedName>
    <definedName name="LSNO143">#REF!</definedName>
    <definedName name="LSNO144" localSheetId="0">#REF!</definedName>
    <definedName name="LSNO144" localSheetId="3">#REF!</definedName>
    <definedName name="LSNO144">#REF!</definedName>
    <definedName name="LSNO145" localSheetId="0">#REF!</definedName>
    <definedName name="LSNO145" localSheetId="3">#REF!</definedName>
    <definedName name="LSNO145">#REF!</definedName>
    <definedName name="LSNO146" localSheetId="0">#REF!</definedName>
    <definedName name="LSNO146" localSheetId="3">#REF!</definedName>
    <definedName name="LSNO146">#REF!</definedName>
    <definedName name="LSNO147" localSheetId="0">#REF!</definedName>
    <definedName name="LSNO147" localSheetId="3">#REF!</definedName>
    <definedName name="LSNO147">#REF!</definedName>
    <definedName name="LSNO148" localSheetId="0">#REF!</definedName>
    <definedName name="LSNO148" localSheetId="3">#REF!</definedName>
    <definedName name="LSNO148">#REF!</definedName>
    <definedName name="LSNO149" localSheetId="0">#REF!</definedName>
    <definedName name="LSNO149" localSheetId="3">#REF!</definedName>
    <definedName name="LSNO149">#REF!</definedName>
    <definedName name="LSNO15" localSheetId="0">#REF!</definedName>
    <definedName name="LSNO15" localSheetId="3">#REF!</definedName>
    <definedName name="LSNO15">#REF!</definedName>
    <definedName name="LSNO150" localSheetId="0">#REF!</definedName>
    <definedName name="LSNO150" localSheetId="3">#REF!</definedName>
    <definedName name="LSNO150">#REF!</definedName>
    <definedName name="LSNO151" localSheetId="0">#REF!</definedName>
    <definedName name="LSNO151" localSheetId="3">#REF!</definedName>
    <definedName name="LSNO151">#REF!</definedName>
    <definedName name="LSNO152" localSheetId="0">#REF!</definedName>
    <definedName name="LSNO152" localSheetId="3">#REF!</definedName>
    <definedName name="LSNO152">#REF!</definedName>
    <definedName name="LSNO153" localSheetId="0">#REF!</definedName>
    <definedName name="LSNO153" localSheetId="3">#REF!</definedName>
    <definedName name="LSNO153">#REF!</definedName>
    <definedName name="LSNO154" localSheetId="0">#REF!</definedName>
    <definedName name="LSNO154" localSheetId="3">#REF!</definedName>
    <definedName name="LSNO154">#REF!</definedName>
    <definedName name="LSNO155" localSheetId="0">#REF!</definedName>
    <definedName name="LSNO155" localSheetId="3">#REF!</definedName>
    <definedName name="LSNO155">#REF!</definedName>
    <definedName name="LSNO156" localSheetId="0">#REF!</definedName>
    <definedName name="LSNO156" localSheetId="3">#REF!</definedName>
    <definedName name="LSNO156">#REF!</definedName>
    <definedName name="LSNO157" localSheetId="0">#REF!</definedName>
    <definedName name="LSNO157" localSheetId="3">#REF!</definedName>
    <definedName name="LSNO157">#REF!</definedName>
    <definedName name="LSNO158" localSheetId="0">#REF!</definedName>
    <definedName name="LSNO158" localSheetId="3">#REF!</definedName>
    <definedName name="LSNO158">#REF!</definedName>
    <definedName name="LSNO159" localSheetId="0">#REF!</definedName>
    <definedName name="LSNO159" localSheetId="3">#REF!</definedName>
    <definedName name="LSNO159">#REF!</definedName>
    <definedName name="LSNO16" localSheetId="0">#REF!</definedName>
    <definedName name="LSNO16" localSheetId="3">#REF!</definedName>
    <definedName name="LSNO16">#REF!</definedName>
    <definedName name="LSNO160" localSheetId="0">#REF!</definedName>
    <definedName name="LSNO160" localSheetId="3">#REF!</definedName>
    <definedName name="LSNO160">#REF!</definedName>
    <definedName name="LSNO161" localSheetId="0">#REF!</definedName>
    <definedName name="LSNO161" localSheetId="3">#REF!</definedName>
    <definedName name="LSNO161">#REF!</definedName>
    <definedName name="LSNO162" localSheetId="0">#REF!</definedName>
    <definedName name="LSNO162" localSheetId="3">#REF!</definedName>
    <definedName name="LSNO162">#REF!</definedName>
    <definedName name="LSNO163" localSheetId="0">#REF!</definedName>
    <definedName name="LSNO163" localSheetId="3">#REF!</definedName>
    <definedName name="LSNO163">#REF!</definedName>
    <definedName name="LSNO164" localSheetId="0">#REF!</definedName>
    <definedName name="LSNO164" localSheetId="3">#REF!</definedName>
    <definedName name="LSNO164">#REF!</definedName>
    <definedName name="LSNO165" localSheetId="0">#REF!</definedName>
    <definedName name="LSNO165" localSheetId="3">#REF!</definedName>
    <definedName name="LSNO165">#REF!</definedName>
    <definedName name="LSNO166" localSheetId="0">#REF!</definedName>
    <definedName name="LSNO166" localSheetId="3">#REF!</definedName>
    <definedName name="LSNO166">#REF!</definedName>
    <definedName name="LSNO167" localSheetId="0">#REF!</definedName>
    <definedName name="LSNO167" localSheetId="3">#REF!</definedName>
    <definedName name="LSNO167">#REF!</definedName>
    <definedName name="LSNO168" localSheetId="0">#REF!</definedName>
    <definedName name="LSNO168" localSheetId="3">#REF!</definedName>
    <definedName name="LSNO168">#REF!</definedName>
    <definedName name="LSNO169" localSheetId="0">#REF!</definedName>
    <definedName name="LSNO169" localSheetId="3">#REF!</definedName>
    <definedName name="LSNO169">#REF!</definedName>
    <definedName name="LSNO17" localSheetId="0">#REF!</definedName>
    <definedName name="LSNO17" localSheetId="3">#REF!</definedName>
    <definedName name="LSNO17">#REF!</definedName>
    <definedName name="LSNO170" localSheetId="0">#REF!</definedName>
    <definedName name="LSNO170" localSheetId="3">#REF!</definedName>
    <definedName name="LSNO170">#REF!</definedName>
    <definedName name="LSNO171" localSheetId="0">#REF!</definedName>
    <definedName name="LSNO171" localSheetId="3">#REF!</definedName>
    <definedName name="LSNO171">#REF!</definedName>
    <definedName name="LSNO172" localSheetId="0">#REF!</definedName>
    <definedName name="LSNO172" localSheetId="3">#REF!</definedName>
    <definedName name="LSNO172">#REF!</definedName>
    <definedName name="LSNO173" localSheetId="0">#REF!</definedName>
    <definedName name="LSNO173" localSheetId="3">#REF!</definedName>
    <definedName name="LSNO173">#REF!</definedName>
    <definedName name="LSNO174" localSheetId="0">#REF!</definedName>
    <definedName name="LSNO174" localSheetId="3">#REF!</definedName>
    <definedName name="LSNO174">#REF!</definedName>
    <definedName name="LSNO175" localSheetId="0">#REF!</definedName>
    <definedName name="LSNO175" localSheetId="3">#REF!</definedName>
    <definedName name="LSNO175">#REF!</definedName>
    <definedName name="LSNO176" localSheetId="0">#REF!</definedName>
    <definedName name="LSNO176" localSheetId="3">#REF!</definedName>
    <definedName name="LSNO176">#REF!</definedName>
    <definedName name="LSNO177" localSheetId="0">#REF!</definedName>
    <definedName name="LSNO177" localSheetId="3">#REF!</definedName>
    <definedName name="LSNO177">#REF!</definedName>
    <definedName name="LSNO178" localSheetId="0">#REF!</definedName>
    <definedName name="LSNO178" localSheetId="3">#REF!</definedName>
    <definedName name="LSNO178">#REF!</definedName>
    <definedName name="LSNO179" localSheetId="0">#REF!</definedName>
    <definedName name="LSNO179" localSheetId="3">#REF!</definedName>
    <definedName name="LSNO179">#REF!</definedName>
    <definedName name="LSNO18" localSheetId="10">[11]Lead!#REF!</definedName>
    <definedName name="LSNO18" localSheetId="0">#REF!</definedName>
    <definedName name="LSNO18" localSheetId="3">#REF!</definedName>
    <definedName name="LSNO18" localSheetId="16">[11]Lead!#REF!</definedName>
    <definedName name="LSNO18">#REF!</definedName>
    <definedName name="LSNO180" localSheetId="0">#REF!</definedName>
    <definedName name="LSNO180" localSheetId="3">#REF!</definedName>
    <definedName name="LSNO180">#REF!</definedName>
    <definedName name="LSNO181" localSheetId="0">#REF!</definedName>
    <definedName name="LSNO181" localSheetId="3">#REF!</definedName>
    <definedName name="LSNO181">#REF!</definedName>
    <definedName name="LSNO182" localSheetId="0">#REF!</definedName>
    <definedName name="LSNO182" localSheetId="3">#REF!</definedName>
    <definedName name="LSNO182">#REF!</definedName>
    <definedName name="LSNO183" localSheetId="0">#REF!</definedName>
    <definedName name="LSNO183" localSheetId="3">#REF!</definedName>
    <definedName name="LSNO183">#REF!</definedName>
    <definedName name="LSNO184" localSheetId="0">#REF!</definedName>
    <definedName name="LSNO184" localSheetId="3">#REF!</definedName>
    <definedName name="LSNO184">#REF!</definedName>
    <definedName name="LSNO185" localSheetId="0">#REF!</definedName>
    <definedName name="LSNO185" localSheetId="3">#REF!</definedName>
    <definedName name="LSNO185">#REF!</definedName>
    <definedName name="LSNO186" localSheetId="0">#REF!</definedName>
    <definedName name="LSNO186" localSheetId="3">#REF!</definedName>
    <definedName name="LSNO186">#REF!</definedName>
    <definedName name="LSNO187" localSheetId="0">#REF!</definedName>
    <definedName name="LSNO187" localSheetId="3">#REF!</definedName>
    <definedName name="LSNO187">#REF!</definedName>
    <definedName name="LSNO188" localSheetId="0">#REF!</definedName>
    <definedName name="LSNO188" localSheetId="3">#REF!</definedName>
    <definedName name="LSNO188">#REF!</definedName>
    <definedName name="LSNO189" localSheetId="0">#REF!</definedName>
    <definedName name="LSNO189" localSheetId="3">#REF!</definedName>
    <definedName name="LSNO189">#REF!</definedName>
    <definedName name="LSNO19" localSheetId="10">[150]Lead!$O$20</definedName>
    <definedName name="LSNO19" localSheetId="0">#REF!</definedName>
    <definedName name="LSNO19" localSheetId="3">#REF!</definedName>
    <definedName name="LSNO19" localSheetId="16">[150]Lead!$O$20</definedName>
    <definedName name="LSNO19">#REF!</definedName>
    <definedName name="LSNO190" localSheetId="0">#REF!</definedName>
    <definedName name="LSNO190" localSheetId="3">#REF!</definedName>
    <definedName name="LSNO190">#REF!</definedName>
    <definedName name="LSNO191" localSheetId="0">#REF!</definedName>
    <definedName name="LSNO191" localSheetId="3">#REF!</definedName>
    <definedName name="LSNO191">#REF!</definedName>
    <definedName name="LSNO192" localSheetId="0">#REF!</definedName>
    <definedName name="LSNO192" localSheetId="3">#REF!</definedName>
    <definedName name="LSNO192">#REF!</definedName>
    <definedName name="LSNO193" localSheetId="0">#REF!</definedName>
    <definedName name="LSNO193" localSheetId="3">#REF!</definedName>
    <definedName name="LSNO193">#REF!</definedName>
    <definedName name="LSNO194" localSheetId="0">#REF!</definedName>
    <definedName name="LSNO194" localSheetId="3">#REF!</definedName>
    <definedName name="LSNO194">#REF!</definedName>
    <definedName name="LSNO195" localSheetId="0">#REF!</definedName>
    <definedName name="LSNO195" localSheetId="3">#REF!</definedName>
    <definedName name="LSNO195">#REF!</definedName>
    <definedName name="LSNO196" localSheetId="0">#REF!</definedName>
    <definedName name="LSNO196" localSheetId="3">#REF!</definedName>
    <definedName name="LSNO196">#REF!</definedName>
    <definedName name="LSNO197" localSheetId="0">#REF!</definedName>
    <definedName name="LSNO197" localSheetId="3">#REF!</definedName>
    <definedName name="LSNO197">#REF!</definedName>
    <definedName name="LSNO198" localSheetId="0">#REF!</definedName>
    <definedName name="LSNO198" localSheetId="3">#REF!</definedName>
    <definedName name="LSNO198">#REF!</definedName>
    <definedName name="LSNO199" localSheetId="0">#REF!</definedName>
    <definedName name="LSNO199" localSheetId="3">#REF!</definedName>
    <definedName name="LSNO199">#REF!</definedName>
    <definedName name="LSNO2" localSheetId="10">[11]Lead!$N$7</definedName>
    <definedName name="LSNO2" localSheetId="0">#REF!</definedName>
    <definedName name="LSNO2" localSheetId="3">#REF!</definedName>
    <definedName name="LSNO2" localSheetId="16">[11]Lead!$N$7</definedName>
    <definedName name="LSNO2">#REF!</definedName>
    <definedName name="LSNO20" localSheetId="0">#REF!</definedName>
    <definedName name="LSNO20" localSheetId="3">#REF!</definedName>
    <definedName name="LSNO20">#REF!</definedName>
    <definedName name="LSNO200" localSheetId="0">#REF!</definedName>
    <definedName name="LSNO200" localSheetId="3">#REF!</definedName>
    <definedName name="LSNO200">#REF!</definedName>
    <definedName name="LSNO201" localSheetId="0">#REF!</definedName>
    <definedName name="LSNO201" localSheetId="3">#REF!</definedName>
    <definedName name="LSNO201">#REF!</definedName>
    <definedName name="LSNO202" localSheetId="0">#REF!</definedName>
    <definedName name="LSNO202" localSheetId="3">#REF!</definedName>
    <definedName name="LSNO202">#REF!</definedName>
    <definedName name="LSNO203" localSheetId="0">#REF!</definedName>
    <definedName name="LSNO203" localSheetId="3">#REF!</definedName>
    <definedName name="LSNO203">#REF!</definedName>
    <definedName name="LSNO204" localSheetId="0">#REF!</definedName>
    <definedName name="LSNO204" localSheetId="3">#REF!</definedName>
    <definedName name="LSNO204">#REF!</definedName>
    <definedName name="LSNO205" localSheetId="0">#REF!</definedName>
    <definedName name="LSNO205" localSheetId="3">#REF!</definedName>
    <definedName name="LSNO205">#REF!</definedName>
    <definedName name="LSNO206" localSheetId="0">#REF!</definedName>
    <definedName name="LSNO206" localSheetId="3">#REF!</definedName>
    <definedName name="LSNO206">#REF!</definedName>
    <definedName name="LSNO207" localSheetId="0">#REF!</definedName>
    <definedName name="LSNO207" localSheetId="3">#REF!</definedName>
    <definedName name="LSNO207">#REF!</definedName>
    <definedName name="LSNO208" localSheetId="0">#REF!</definedName>
    <definedName name="LSNO208" localSheetId="3">#REF!</definedName>
    <definedName name="LSNO208">#REF!</definedName>
    <definedName name="LSNO209" localSheetId="0">#REF!</definedName>
    <definedName name="LSNO209" localSheetId="3">#REF!</definedName>
    <definedName name="LSNO209">#REF!</definedName>
    <definedName name="LSNO21" localSheetId="0">#REF!</definedName>
    <definedName name="LSNO21" localSheetId="3">#REF!</definedName>
    <definedName name="LSNO21">#REF!</definedName>
    <definedName name="LSNO210" localSheetId="0">#REF!</definedName>
    <definedName name="LSNO210" localSheetId="3">#REF!</definedName>
    <definedName name="LSNO210">#REF!</definedName>
    <definedName name="LSNO211" localSheetId="0">#REF!</definedName>
    <definedName name="LSNO211" localSheetId="3">#REF!</definedName>
    <definedName name="LSNO211">#REF!</definedName>
    <definedName name="LSNO212" localSheetId="0">#REF!</definedName>
    <definedName name="LSNO212" localSheetId="3">#REF!</definedName>
    <definedName name="LSNO212">#REF!</definedName>
    <definedName name="LSNO213" localSheetId="0">#REF!</definedName>
    <definedName name="LSNO213" localSheetId="3">#REF!</definedName>
    <definedName name="LSNO213">#REF!</definedName>
    <definedName name="LSNO214" localSheetId="0">#REF!</definedName>
    <definedName name="LSNO214" localSheetId="3">#REF!</definedName>
    <definedName name="LSNO214">#REF!</definedName>
    <definedName name="LSNO215" localSheetId="0">#REF!</definedName>
    <definedName name="LSNO215" localSheetId="3">#REF!</definedName>
    <definedName name="LSNO215">#REF!</definedName>
    <definedName name="LSNO216" localSheetId="0">#REF!</definedName>
    <definedName name="LSNO216" localSheetId="3">#REF!</definedName>
    <definedName name="LSNO216">#REF!</definedName>
    <definedName name="LSNO217" localSheetId="0">#REF!</definedName>
    <definedName name="LSNO217" localSheetId="3">#REF!</definedName>
    <definedName name="LSNO217">#REF!</definedName>
    <definedName name="LSNO218" localSheetId="0">#REF!</definedName>
    <definedName name="LSNO218" localSheetId="3">#REF!</definedName>
    <definedName name="LSNO218">#REF!</definedName>
    <definedName name="LSNO219" localSheetId="0">#REF!</definedName>
    <definedName name="LSNO219" localSheetId="3">#REF!</definedName>
    <definedName name="LSNO219">#REF!</definedName>
    <definedName name="LSNO22" localSheetId="0">#REF!</definedName>
    <definedName name="LSNO22" localSheetId="3">#REF!</definedName>
    <definedName name="LSNO22">#REF!</definedName>
    <definedName name="LSNO220" localSheetId="0">#REF!</definedName>
    <definedName name="LSNO220" localSheetId="3">#REF!</definedName>
    <definedName name="LSNO220">#REF!</definedName>
    <definedName name="LSNO221" localSheetId="0">#REF!</definedName>
    <definedName name="LSNO221" localSheetId="3">#REF!</definedName>
    <definedName name="LSNO221">#REF!</definedName>
    <definedName name="LSNO222" localSheetId="0">#REF!</definedName>
    <definedName name="LSNO222" localSheetId="3">#REF!</definedName>
    <definedName name="LSNO222">#REF!</definedName>
    <definedName name="LSNO223" localSheetId="0">#REF!</definedName>
    <definedName name="LSNO223" localSheetId="3">#REF!</definedName>
    <definedName name="LSNO223">#REF!</definedName>
    <definedName name="LSNO224" localSheetId="0">#REF!</definedName>
    <definedName name="LSNO224" localSheetId="3">#REF!</definedName>
    <definedName name="LSNO224">#REF!</definedName>
    <definedName name="LSNO225" localSheetId="0">#REF!</definedName>
    <definedName name="LSNO225" localSheetId="3">#REF!</definedName>
    <definedName name="LSNO225">#REF!</definedName>
    <definedName name="LSNO226" localSheetId="0">#REF!</definedName>
    <definedName name="LSNO226" localSheetId="3">#REF!</definedName>
    <definedName name="LSNO226">#REF!</definedName>
    <definedName name="LSNO227" localSheetId="0">#REF!</definedName>
    <definedName name="LSNO227" localSheetId="3">#REF!</definedName>
    <definedName name="LSNO227">#REF!</definedName>
    <definedName name="LSNO228" localSheetId="0">#REF!</definedName>
    <definedName name="LSNO228" localSheetId="3">#REF!</definedName>
    <definedName name="LSNO228">#REF!</definedName>
    <definedName name="LSNO229" localSheetId="0">#REF!</definedName>
    <definedName name="LSNO229" localSheetId="3">#REF!</definedName>
    <definedName name="LSNO229">#REF!</definedName>
    <definedName name="LSNO23" localSheetId="10">[11]Lead!#REF!</definedName>
    <definedName name="LSNO23" localSheetId="0">#REF!</definedName>
    <definedName name="LSNO23" localSheetId="3">#REF!</definedName>
    <definedName name="LSNO23" localSheetId="16">[11]Lead!#REF!</definedName>
    <definedName name="LSNO23">#REF!</definedName>
    <definedName name="LSNO230" localSheetId="0">#REF!</definedName>
    <definedName name="LSNO230" localSheetId="3">#REF!</definedName>
    <definedName name="LSNO230">#REF!</definedName>
    <definedName name="LSNO231" localSheetId="0">#REF!</definedName>
    <definedName name="LSNO231" localSheetId="3">#REF!</definedName>
    <definedName name="LSNO231">#REF!</definedName>
    <definedName name="LSNO232" localSheetId="0">#REF!</definedName>
    <definedName name="LSNO232" localSheetId="3">#REF!</definedName>
    <definedName name="LSNO232">#REF!</definedName>
    <definedName name="LSNO233" localSheetId="0">#REF!</definedName>
    <definedName name="LSNO233" localSheetId="3">#REF!</definedName>
    <definedName name="LSNO233">#REF!</definedName>
    <definedName name="LSNO234" localSheetId="0">#REF!</definedName>
    <definedName name="LSNO234" localSheetId="3">#REF!</definedName>
    <definedName name="LSNO234">#REF!</definedName>
    <definedName name="LSNO235" localSheetId="0">#REF!</definedName>
    <definedName name="LSNO235" localSheetId="3">#REF!</definedName>
    <definedName name="LSNO235">#REF!</definedName>
    <definedName name="LSNO236" localSheetId="0">#REF!</definedName>
    <definedName name="LSNO236" localSheetId="3">#REF!</definedName>
    <definedName name="LSNO236">#REF!</definedName>
    <definedName name="LSNO237" localSheetId="0">#REF!</definedName>
    <definedName name="LSNO237" localSheetId="3">#REF!</definedName>
    <definedName name="LSNO237">#REF!</definedName>
    <definedName name="LSNO238" localSheetId="0">#REF!</definedName>
    <definedName name="LSNO238" localSheetId="3">#REF!</definedName>
    <definedName name="LSNO238">#REF!</definedName>
    <definedName name="LSNO239" localSheetId="0">#REF!</definedName>
    <definedName name="LSNO239" localSheetId="3">#REF!</definedName>
    <definedName name="LSNO239">#REF!</definedName>
    <definedName name="LSNO24" localSheetId="10">[149]Lead!$N$26</definedName>
    <definedName name="LSNO24" localSheetId="0">#REF!</definedName>
    <definedName name="LSNO24" localSheetId="3">#REF!</definedName>
    <definedName name="LSNO24" localSheetId="16">[149]Lead!$N$26</definedName>
    <definedName name="LSNO24">#REF!</definedName>
    <definedName name="LSNO240" localSheetId="0">#REF!</definedName>
    <definedName name="LSNO240" localSheetId="3">#REF!</definedName>
    <definedName name="LSNO240">#REF!</definedName>
    <definedName name="LSNO241" localSheetId="0">#REF!</definedName>
    <definedName name="LSNO241" localSheetId="3">#REF!</definedName>
    <definedName name="LSNO241">#REF!</definedName>
    <definedName name="LSNO242" localSheetId="0">#REF!</definedName>
    <definedName name="LSNO242" localSheetId="3">#REF!</definedName>
    <definedName name="LSNO242">#REF!</definedName>
    <definedName name="LSNO243" localSheetId="0">#REF!</definedName>
    <definedName name="LSNO243" localSheetId="3">#REF!</definedName>
    <definedName name="LSNO243">#REF!</definedName>
    <definedName name="LSNO244" localSheetId="0">#REF!</definedName>
    <definedName name="LSNO244" localSheetId="3">#REF!</definedName>
    <definedName name="LSNO244">#REF!</definedName>
    <definedName name="LSNO245" localSheetId="0">#REF!</definedName>
    <definedName name="LSNO245" localSheetId="3">#REF!</definedName>
    <definedName name="LSNO245">#REF!</definedName>
    <definedName name="LSNO246" localSheetId="0">#REF!</definedName>
    <definedName name="LSNO246" localSheetId="3">#REF!</definedName>
    <definedName name="LSNO246">#REF!</definedName>
    <definedName name="LSNO247" localSheetId="0">#REF!</definedName>
    <definedName name="LSNO247" localSheetId="3">#REF!</definedName>
    <definedName name="LSNO247">#REF!</definedName>
    <definedName name="LSNO248" localSheetId="0">#REF!</definedName>
    <definedName name="LSNO248" localSheetId="3">#REF!</definedName>
    <definedName name="LSNO248">#REF!</definedName>
    <definedName name="LSNO249" localSheetId="0">#REF!</definedName>
    <definedName name="LSNO249" localSheetId="3">#REF!</definedName>
    <definedName name="LSNO249">#REF!</definedName>
    <definedName name="LSNO25" localSheetId="0">#REF!</definedName>
    <definedName name="LSNO25" localSheetId="3">#REF!</definedName>
    <definedName name="LSNO25">#REF!</definedName>
    <definedName name="LSNO250" localSheetId="0">#REF!</definedName>
    <definedName name="LSNO250" localSheetId="3">#REF!</definedName>
    <definedName name="LSNO250">#REF!</definedName>
    <definedName name="LSNO251" localSheetId="0">#REF!</definedName>
    <definedName name="LSNO251" localSheetId="3">#REF!</definedName>
    <definedName name="LSNO251">#REF!</definedName>
    <definedName name="LSNO26" localSheetId="10">[149]Lead!$N$28</definedName>
    <definedName name="LSNO26" localSheetId="0">#REF!</definedName>
    <definedName name="LSNO26" localSheetId="3">#REF!</definedName>
    <definedName name="LSNO26" localSheetId="16">[149]Lead!$N$28</definedName>
    <definedName name="LSNO26">#REF!</definedName>
    <definedName name="LSNO27" localSheetId="0">#REF!</definedName>
    <definedName name="LSNO27" localSheetId="3">#REF!</definedName>
    <definedName name="LSNO27">#REF!</definedName>
    <definedName name="LSNO28" localSheetId="0">#REF!</definedName>
    <definedName name="LSNO28" localSheetId="3">#REF!</definedName>
    <definedName name="LSNO28">#REF!</definedName>
    <definedName name="LSNO29" localSheetId="0">#REF!</definedName>
    <definedName name="LSNO29" localSheetId="3">#REF!</definedName>
    <definedName name="LSNO29">#REF!</definedName>
    <definedName name="LSNO3" localSheetId="10">[149]Lead!$N$9</definedName>
    <definedName name="LSNO3" localSheetId="0">#REF!</definedName>
    <definedName name="LSNO3" localSheetId="3">#REF!</definedName>
    <definedName name="LSNO3" localSheetId="16">[149]Lead!$N$9</definedName>
    <definedName name="LSNO3">#REF!</definedName>
    <definedName name="LSNO30" localSheetId="0">#REF!</definedName>
    <definedName name="LSNO30" localSheetId="3">#REF!</definedName>
    <definedName name="LSNO30">#REF!</definedName>
    <definedName name="LSNO31" localSheetId="0">#REF!</definedName>
    <definedName name="LSNO31" localSheetId="3">#REF!</definedName>
    <definedName name="LSNO31">#REF!</definedName>
    <definedName name="LSNO32" localSheetId="0">#REF!</definedName>
    <definedName name="LSNO32" localSheetId="3">#REF!</definedName>
    <definedName name="LSNO32">#REF!</definedName>
    <definedName name="LSNO33" localSheetId="0">#REF!</definedName>
    <definedName name="LSNO33" localSheetId="3">#REF!</definedName>
    <definedName name="LSNO33">#REF!</definedName>
    <definedName name="LSNO34" localSheetId="0">#REF!</definedName>
    <definedName name="LSNO34" localSheetId="3">#REF!</definedName>
    <definedName name="LSNO34">#REF!</definedName>
    <definedName name="LSNO35" localSheetId="0">#REF!</definedName>
    <definedName name="LSNO35" localSheetId="3">#REF!</definedName>
    <definedName name="LSNO35">#REF!</definedName>
    <definedName name="LSNO36" localSheetId="0">#REF!</definedName>
    <definedName name="LSNO36" localSheetId="3">#REF!</definedName>
    <definedName name="LSNO36">#REF!</definedName>
    <definedName name="LSNO37" localSheetId="0">#REF!</definedName>
    <definedName name="LSNO37" localSheetId="3">#REF!</definedName>
    <definedName name="LSNO37">#REF!</definedName>
    <definedName name="LSNO38" localSheetId="0">#REF!</definedName>
    <definedName name="LSNO38" localSheetId="3">#REF!</definedName>
    <definedName name="LSNO38">#REF!</definedName>
    <definedName name="LSNO39" localSheetId="0">#REF!</definedName>
    <definedName name="LSNO39" localSheetId="3">#REF!</definedName>
    <definedName name="LSNO39">#REF!</definedName>
    <definedName name="LSNO4" localSheetId="10">[11]Lead!$N$9</definedName>
    <definedName name="LSNO4" localSheetId="0">#REF!</definedName>
    <definedName name="LSNO4" localSheetId="3">#REF!</definedName>
    <definedName name="LSNO4" localSheetId="16">[11]Lead!$N$9</definedName>
    <definedName name="LSNO4">#REF!</definedName>
    <definedName name="LSNO40" localSheetId="0">#REF!</definedName>
    <definedName name="LSNO40" localSheetId="3">#REF!</definedName>
    <definedName name="LSNO40">#REF!</definedName>
    <definedName name="LSNO41" localSheetId="0">#REF!</definedName>
    <definedName name="LSNO41" localSheetId="3">#REF!</definedName>
    <definedName name="LSNO41">#REF!</definedName>
    <definedName name="LSNO42" localSheetId="0">#REF!</definedName>
    <definedName name="LSNO42" localSheetId="3">#REF!</definedName>
    <definedName name="LSNO42">#REF!</definedName>
    <definedName name="LSNO43" localSheetId="0">#REF!</definedName>
    <definedName name="LSNO43" localSheetId="3">#REF!</definedName>
    <definedName name="LSNO43">#REF!</definedName>
    <definedName name="LSNO44" localSheetId="0">#REF!</definedName>
    <definedName name="LSNO44" localSheetId="3">#REF!</definedName>
    <definedName name="LSNO44">#REF!</definedName>
    <definedName name="LSNO45" localSheetId="0">#REF!</definedName>
    <definedName name="LSNO45" localSheetId="3">#REF!</definedName>
    <definedName name="LSNO45">#REF!</definedName>
    <definedName name="LSNO46" localSheetId="0">#REF!</definedName>
    <definedName name="LSNO46" localSheetId="3">#REF!</definedName>
    <definedName name="LSNO46">#REF!</definedName>
    <definedName name="LSNO47" localSheetId="0">#REF!</definedName>
    <definedName name="LSNO47" localSheetId="3">#REF!</definedName>
    <definedName name="LSNO47">#REF!</definedName>
    <definedName name="LSNO48" localSheetId="0">#REF!</definedName>
    <definedName name="LSNO48" localSheetId="3">#REF!</definedName>
    <definedName name="LSNO48">#REF!</definedName>
    <definedName name="LSNO49" localSheetId="0">#REF!</definedName>
    <definedName name="LSNO49" localSheetId="3">#REF!</definedName>
    <definedName name="LSNO49">#REF!</definedName>
    <definedName name="LSNO5" localSheetId="0">#REF!</definedName>
    <definedName name="LSNO5" localSheetId="3">#REF!</definedName>
    <definedName name="LSNO5">#REF!</definedName>
    <definedName name="LSNO50" localSheetId="0">#REF!</definedName>
    <definedName name="LSNO50" localSheetId="3">#REF!</definedName>
    <definedName name="LSNO50">#REF!</definedName>
    <definedName name="LSNO51" localSheetId="0">#REF!</definedName>
    <definedName name="LSNO51" localSheetId="3">#REF!</definedName>
    <definedName name="LSNO51">#REF!</definedName>
    <definedName name="LSNO52" localSheetId="0">#REF!</definedName>
    <definedName name="LSNO52" localSheetId="3">#REF!</definedName>
    <definedName name="LSNO52">#REF!</definedName>
    <definedName name="LSNO53" localSheetId="0">#REF!</definedName>
    <definedName name="LSNO53" localSheetId="3">#REF!</definedName>
    <definedName name="LSNO53">#REF!</definedName>
    <definedName name="LSNO54" localSheetId="0">#REF!</definedName>
    <definedName name="LSNO54" localSheetId="3">#REF!</definedName>
    <definedName name="LSNO54">#REF!</definedName>
    <definedName name="LSNO55" localSheetId="0">#REF!</definedName>
    <definedName name="LSNO55" localSheetId="3">#REF!</definedName>
    <definedName name="LSNO55">#REF!</definedName>
    <definedName name="LSNO56" localSheetId="0">#REF!</definedName>
    <definedName name="LSNO56" localSheetId="3">#REF!</definedName>
    <definedName name="LSNO56">#REF!</definedName>
    <definedName name="LSNO57" localSheetId="0">#REF!</definedName>
    <definedName name="LSNO57" localSheetId="3">#REF!</definedName>
    <definedName name="LSNO57">#REF!</definedName>
    <definedName name="LSNO58" localSheetId="0">#REF!</definedName>
    <definedName name="LSNO58" localSheetId="3">#REF!</definedName>
    <definedName name="LSNO58">#REF!</definedName>
    <definedName name="LSNO59" localSheetId="0">#REF!</definedName>
    <definedName name="LSNO59" localSheetId="3">#REF!</definedName>
    <definedName name="LSNO59">#REF!</definedName>
    <definedName name="LSNO6" localSheetId="0">#REF!</definedName>
    <definedName name="LSNO6" localSheetId="3">#REF!</definedName>
    <definedName name="LSNO6">#REF!</definedName>
    <definedName name="LSNO60" localSheetId="0">#REF!</definedName>
    <definedName name="LSNO60" localSheetId="3">#REF!</definedName>
    <definedName name="LSNO60">#REF!</definedName>
    <definedName name="LSNO61" localSheetId="0">#REF!</definedName>
    <definedName name="LSNO61" localSheetId="3">#REF!</definedName>
    <definedName name="LSNO61">#REF!</definedName>
    <definedName name="LSNO62" localSheetId="0">#REF!</definedName>
    <definedName name="LSNO62" localSheetId="3">#REF!</definedName>
    <definedName name="LSNO62">#REF!</definedName>
    <definedName name="LSNO63" localSheetId="0">#REF!</definedName>
    <definedName name="LSNO63" localSheetId="3">#REF!</definedName>
    <definedName name="LSNO63">#REF!</definedName>
    <definedName name="LSNO64" localSheetId="0">#REF!</definedName>
    <definedName name="LSNO64" localSheetId="3">#REF!</definedName>
    <definedName name="LSNO64">#REF!</definedName>
    <definedName name="LSNO65" localSheetId="0">#REF!</definedName>
    <definedName name="LSNO65" localSheetId="3">#REF!</definedName>
    <definedName name="LSNO65">#REF!</definedName>
    <definedName name="LSNO66" localSheetId="0">#REF!</definedName>
    <definedName name="LSNO66" localSheetId="3">#REF!</definedName>
    <definedName name="LSNO66">#REF!</definedName>
    <definedName name="LSNO67" localSheetId="0">#REF!</definedName>
    <definedName name="LSNO67" localSheetId="3">#REF!</definedName>
    <definedName name="LSNO67">#REF!</definedName>
    <definedName name="LSNO68" localSheetId="0">#REF!</definedName>
    <definedName name="LSNO68" localSheetId="3">#REF!</definedName>
    <definedName name="LSNO68">#REF!</definedName>
    <definedName name="LSNO69" localSheetId="0">#REF!</definedName>
    <definedName name="LSNO69" localSheetId="3">#REF!</definedName>
    <definedName name="LSNO69">#REF!</definedName>
    <definedName name="LSNO7" localSheetId="0">#REF!</definedName>
    <definedName name="LSNO7" localSheetId="3">#REF!</definedName>
    <definedName name="LSNO7">#REF!</definedName>
    <definedName name="LSNO70" localSheetId="0">#REF!</definedName>
    <definedName name="LSNO70" localSheetId="3">#REF!</definedName>
    <definedName name="LSNO70">#REF!</definedName>
    <definedName name="LSNO71" localSheetId="0">#REF!</definedName>
    <definedName name="LSNO71" localSheetId="3">#REF!</definedName>
    <definedName name="LSNO71">#REF!</definedName>
    <definedName name="LSNO72" localSheetId="0">#REF!</definedName>
    <definedName name="LSNO72" localSheetId="3">#REF!</definedName>
    <definedName name="LSNO72">#REF!</definedName>
    <definedName name="LSNO73" localSheetId="0">#REF!</definedName>
    <definedName name="LSNO73" localSheetId="3">#REF!</definedName>
    <definedName name="LSNO73">#REF!</definedName>
    <definedName name="LSNO74" localSheetId="0">#REF!</definedName>
    <definedName name="LSNO74" localSheetId="3">#REF!</definedName>
    <definedName name="LSNO74">#REF!</definedName>
    <definedName name="LSNO75" localSheetId="0">#REF!</definedName>
    <definedName name="LSNO75" localSheetId="3">#REF!</definedName>
    <definedName name="LSNO75">#REF!</definedName>
    <definedName name="LSNO76" localSheetId="0">#REF!</definedName>
    <definedName name="LSNO76" localSheetId="3">#REF!</definedName>
    <definedName name="LSNO76">#REF!</definedName>
    <definedName name="LSNO77" localSheetId="0">#REF!</definedName>
    <definedName name="LSNO77" localSheetId="3">#REF!</definedName>
    <definedName name="LSNO77">#REF!</definedName>
    <definedName name="LSNO78" localSheetId="0">#REF!</definedName>
    <definedName name="LSNO78" localSheetId="3">#REF!</definedName>
    <definedName name="LSNO78">#REF!</definedName>
    <definedName name="LSNO79" localSheetId="0">#REF!</definedName>
    <definedName name="LSNO79" localSheetId="3">#REF!</definedName>
    <definedName name="LSNO79">#REF!</definedName>
    <definedName name="LSNO8" localSheetId="0">#REF!</definedName>
    <definedName name="LSNO8" localSheetId="3">#REF!</definedName>
    <definedName name="LSNO8">#REF!</definedName>
    <definedName name="LSNO80" localSheetId="0">#REF!</definedName>
    <definedName name="LSNO80" localSheetId="3">#REF!</definedName>
    <definedName name="LSNO80">#REF!</definedName>
    <definedName name="LSNO81" localSheetId="0">#REF!</definedName>
    <definedName name="LSNO81" localSheetId="3">#REF!</definedName>
    <definedName name="LSNO81">#REF!</definedName>
    <definedName name="LSNO82" localSheetId="0">#REF!</definedName>
    <definedName name="LSNO82" localSheetId="3">#REF!</definedName>
    <definedName name="LSNO82">#REF!</definedName>
    <definedName name="LSNO83" localSheetId="0">#REF!</definedName>
    <definedName name="LSNO83" localSheetId="3">#REF!</definedName>
    <definedName name="LSNO83">#REF!</definedName>
    <definedName name="LSNO84" localSheetId="0">#REF!</definedName>
    <definedName name="LSNO84" localSheetId="3">#REF!</definedName>
    <definedName name="LSNO84">#REF!</definedName>
    <definedName name="LSNO85" localSheetId="0">#REF!</definedName>
    <definedName name="LSNO85" localSheetId="3">#REF!</definedName>
    <definedName name="LSNO85">#REF!</definedName>
    <definedName name="LSNO86" localSheetId="0">#REF!</definedName>
    <definedName name="LSNO86" localSheetId="3">#REF!</definedName>
    <definedName name="LSNO86">#REF!</definedName>
    <definedName name="LSNO87" localSheetId="0">#REF!</definedName>
    <definedName name="LSNO87" localSheetId="3">#REF!</definedName>
    <definedName name="LSNO87">#REF!</definedName>
    <definedName name="LSNO88" localSheetId="0">#REF!</definedName>
    <definedName name="LSNO88" localSheetId="3">#REF!</definedName>
    <definedName name="LSNO88">#REF!</definedName>
    <definedName name="LSNO89" localSheetId="0">#REF!</definedName>
    <definedName name="LSNO89" localSheetId="3">#REF!</definedName>
    <definedName name="LSNO89">#REF!</definedName>
    <definedName name="LSNO9" localSheetId="0">#REF!</definedName>
    <definedName name="LSNO9" localSheetId="3">#REF!</definedName>
    <definedName name="LSNO9">#REF!</definedName>
    <definedName name="LSNO90" localSheetId="0">#REF!</definedName>
    <definedName name="LSNO90" localSheetId="3">#REF!</definedName>
    <definedName name="LSNO90">#REF!</definedName>
    <definedName name="LSNO91" localSheetId="0">#REF!</definedName>
    <definedName name="LSNO91" localSheetId="3">#REF!</definedName>
    <definedName name="LSNO91">#REF!</definedName>
    <definedName name="LSNO92" localSheetId="0">#REF!</definedName>
    <definedName name="LSNO92" localSheetId="3">#REF!</definedName>
    <definedName name="LSNO92">#REF!</definedName>
    <definedName name="LSNO93" localSheetId="0">#REF!</definedName>
    <definedName name="LSNO93" localSheetId="3">#REF!</definedName>
    <definedName name="LSNO93">#REF!</definedName>
    <definedName name="LSNO94" localSheetId="0">#REF!</definedName>
    <definedName name="LSNO94" localSheetId="3">#REF!</definedName>
    <definedName name="LSNO94">#REF!</definedName>
    <definedName name="LSNO95" localSheetId="0">#REF!</definedName>
    <definedName name="LSNO95" localSheetId="3">#REF!</definedName>
    <definedName name="LSNO95">#REF!</definedName>
    <definedName name="LSNO96" localSheetId="0">#REF!</definedName>
    <definedName name="LSNO96" localSheetId="3">#REF!</definedName>
    <definedName name="LSNO96">#REF!</definedName>
    <definedName name="LSNO97" localSheetId="0">#REF!</definedName>
    <definedName name="LSNO97" localSheetId="3">#REF!</definedName>
    <definedName name="LSNO97">#REF!</definedName>
    <definedName name="LSNO98" localSheetId="0">#REF!</definedName>
    <definedName name="LSNO98" localSheetId="3">#REF!</definedName>
    <definedName name="LSNO98">#REF!</definedName>
    <definedName name="LSNO99" localSheetId="0">#REF!</definedName>
    <definedName name="LSNO99" localSheetId="3">#REF!</definedName>
    <definedName name="LSNO99">#REF!</definedName>
    <definedName name="LVL_Z1">[81]MHNO_LEV!$A$1:$B$158</definedName>
    <definedName name="Lway">[62]discharge!$G$76</definedName>
    <definedName name="m">#REF!</definedName>
    <definedName name="M.S.Grill">#REF!</definedName>
    <definedName name="M_10mmISS">[62]Rate!$C$27</definedName>
    <definedName name="M_11.2mmIRC">[62]Rate!$C$16</definedName>
    <definedName name="M_12mmISS">[62]Rate!$C$26</definedName>
    <definedName name="M_13.2mmIRC">[62]Rate!$C$15</definedName>
    <definedName name="M_132.8">'[62]Lead statement'!$E$28</definedName>
    <definedName name="M_20mmISS">[62]Rate!$C$25</definedName>
    <definedName name="M_22.4mmIRC">[62]Rate!$C$14</definedName>
    <definedName name="M_25mmISS">[62]Rate!$C$24</definedName>
    <definedName name="M_2613">'[62]Lead statement'!$E$23</definedName>
    <definedName name="M_4.75mmIRC">[62]Rate!$C$20</definedName>
    <definedName name="M_40mmISS">[62]Rate!$C$23</definedName>
    <definedName name="M_45mmIRC">[62]Rate!$C$10</definedName>
    <definedName name="M_5322">'[62]Lead statement'!$E$19</definedName>
    <definedName name="M_53mmIRC">[62]Rate!$C$8</definedName>
    <definedName name="M_6.7mmIRC">[62]Rate!$C$17</definedName>
    <definedName name="M_6345">'[62]Lead statement'!$E$11</definedName>
    <definedName name="M_63mmIRC">[62]Rate!$C$7</definedName>
    <definedName name="M_6mmISS">[62]Rate!$C$28</definedName>
    <definedName name="M_90mmIRC">[62]Rate!$C$5</definedName>
    <definedName name="M_ACPipe_100">[139]Material!$D$3</definedName>
    <definedName name="M_Aggregate_10">[98]Material!$D$17</definedName>
    <definedName name="M_Aggregate_20">[98]Material!$D$18</definedName>
    <definedName name="M_Aggregate_224_236m_WMM">[140]Material!$D$26</definedName>
    <definedName name="M_Aggregate_375mmMaximum_224_56mm">[98]Material!$D$4</definedName>
    <definedName name="M_Aggregate_40">[98]Material!$D$19</definedName>
    <definedName name="M_Aggregate_45_224m_WMM">[140]Material!$D$27</definedName>
    <definedName name="M_Aggregate_GradeII_19mmNominal_10_5mm">[151]Material!$D$14</definedName>
    <definedName name="M_Aggregate_GradeII_19mmNominal_25_10mm">[151]Material!$D$15</definedName>
    <definedName name="M_Aggregate_GradeII_19mmNominal_5mm_below">[151]Material!$D$16</definedName>
    <definedName name="M_BindingWire">[139]Material!$D$38</definedName>
    <definedName name="M_Bit6070">[62]Rate!$C$37</definedName>
    <definedName name="M_Bit80100">[62]Rate!$C$38</definedName>
    <definedName name="M_Bitumen_CRM">[151]Material!$D$39</definedName>
    <definedName name="M_Bitumen_NRM">[151]Material!$D$40</definedName>
    <definedName name="M_Bitumen_PM">[151]Material!$D$41</definedName>
    <definedName name="M_Bitumen_S65">[138]Material!$D$42</definedName>
    <definedName name="M_Bitumen_S90">[138]Material!$D$43</definedName>
    <definedName name="M_BitumenEmulsion_RS1">[151]Material!$D$44</definedName>
    <definedName name="M_BitumenEmulsion_SS1">[98]Material!$D$45</definedName>
    <definedName name="M_BitumenSealant">[98]Material!$D$46</definedName>
    <definedName name="M_Blasted_Rubble">[139]Material!$D$47</definedName>
    <definedName name="M_BlastingMaterial">[139]Material!$D$48</definedName>
    <definedName name="M_BondStone_400_150_150mm">[139]Material!$D$49</definedName>
    <definedName name="M_Brick_1stClass">[139]Material!$D$50</definedName>
    <definedName name="M_Bstone">[62]Rate!$C$31</definedName>
    <definedName name="M_Cement">[98]Material!$D$51</definedName>
    <definedName name="M_CompensationForEarthTakenFromPrivateLand">[138]Material!$D$54</definedName>
    <definedName name="M_CRMB">[62]Rate!$C$39</definedName>
    <definedName name="M_CrushedSand_OR_Grit">[151]Material!$D$61</definedName>
    <definedName name="M_CrushedStoneChipping_132">[151]Material!$D$64</definedName>
    <definedName name="M_CrushedStoneChipping_67mm_100Passing_112mm">[151]Material!$D$65</definedName>
    <definedName name="M_CrushedStoneChipping_67mm_100Passing_95mm">[151]Material!$D$66</definedName>
    <definedName name="M_CrushedStoneChipping_95">[151]Material!$D$67</definedName>
    <definedName name="M_CrushedStoneCoarseAggregatePassing_53mm">[138]Material!$D$68</definedName>
    <definedName name="M_CuringCompound">[98]Material!$D$69</definedName>
    <definedName name="M_DebondingStrips">[98]Material!$D$70</definedName>
    <definedName name="M_Deisel">[75]Rate!$C$48</definedName>
    <definedName name="M_Earth">[71]Sheet1!$C$2</definedName>
    <definedName name="M_ElastomericBearingAssembly">[139]Material!$D$73</definedName>
    <definedName name="M_ElectricDetonator">[139]Material!$D$74</definedName>
    <definedName name="M_FilterMedia">[139]Material!$D$79</definedName>
    <definedName name="M_FineAggregate_CrushedSand">[140]Material!$D$80</definedName>
    <definedName name="M_Furnasoil">[75]Rate!$C$49</definedName>
    <definedName name="M_GranularMaterial">[139]Material!$D$88</definedName>
    <definedName name="M_Gravel">[62]Rate!$C$3</definedName>
    <definedName name="M_HandBrokenMetal_40mm">[151]Material!$D$89</definedName>
    <definedName name="M_InterlockingBlocks_60mm">[151]Material!$D$91</definedName>
    <definedName name="M_InterlockingBlocks_80mm">[151]Material!$D$92</definedName>
    <definedName name="M_JointFillerBoard">[98]Material!$D$93</definedName>
    <definedName name="M_JuteRope_12mm">[98]Material!$D$95</definedName>
    <definedName name="M_Kerocene">[71]Sheet1!$C$46</definedName>
    <definedName name="M_KeyAggregatesPassing_224mm">[138]Material!$D$96</definedName>
    <definedName name="M_Lime">[139]Material!$D$97</definedName>
    <definedName name="M_MSClamps">[139]Material!$D$102</definedName>
    <definedName name="M_Plasticizer">[98]Material!$D$109</definedName>
    <definedName name="M_PolytheneSheet_125">[98]Material!$D$110</definedName>
    <definedName name="M_PolytheneSheething">[98]Material!$D$111</definedName>
    <definedName name="M_quarryfine">[62]Rate!$C$21</definedName>
    <definedName name="M_RCCPipeNP3_1000mm">[98]Material!$D$114</definedName>
    <definedName name="M_RCCPipeNP3_1200mm">[98]Material!$D$113</definedName>
    <definedName name="M_RCCPipeNP3_500mm">[98]Material!$D$117</definedName>
    <definedName name="M_RCCPipeNP3_750mm">[98]Material!$D$115</definedName>
    <definedName name="M_RCCPipeNP4_1000mm">[98]Material!$D$119</definedName>
    <definedName name="M_RCCPipeNP4_1200mm">[98]Material!$D$118</definedName>
    <definedName name="M_RCCPipeNP4_500mm">[98]Material!$D$122</definedName>
    <definedName name="M_RCCPipeNP4_750mm">[98]Material!$D$120</definedName>
    <definedName name="M_Rstone">[62]Rate!$C$30</definedName>
    <definedName name="M_RstoneRvt">[62]Rate!$C$32</definedName>
    <definedName name="M_Sand_Coarse">[98]Material!$D$125</definedName>
    <definedName name="M_Sand_Fine">[98]Material!$D$126</definedName>
    <definedName name="M_SandFill">[62]Rate!$C$35</definedName>
    <definedName name="M_Sandmor">[62]Rate!$C$34</definedName>
    <definedName name="M_Steel">'[62]Lead statement'!$I$64</definedName>
    <definedName name="M_SteelReinforcement_HYSDBars">[139]Material!$D$129</definedName>
    <definedName name="M_SteelReinforcement_MSRoundBars">[98]Material!$D$130</definedName>
    <definedName name="M_SteelReinforcement_TMTBars">[139]Material!$D$131</definedName>
    <definedName name="M_StoneBoulder_150mm_below">[138]Material!$D$132</definedName>
    <definedName name="M_StoneChips_12mm">[151]Material!$D$133</definedName>
    <definedName name="M_StoneCrushedAggregate_112_009mm">[151]Material!$D$135</definedName>
    <definedName name="M_StoneForCoarseRubbleMasonry_1stSort">[139]Material!$D$136</definedName>
    <definedName name="M_StoneForCoarseRubbleMasonry_2ndSort">[139]Material!$D$137</definedName>
    <definedName name="M_StoneForRandomRubbleMasonry">[139]Material!$D$138</definedName>
    <definedName name="M_StoneSpalls">[138]Material!$D$144</definedName>
    <definedName name="M_W_Mazdoor">#REF!</definedName>
    <definedName name="M_Water">[98]Material!$D$146</definedName>
    <definedName name="M_WellGradedMateralForSubbase_GradeI_236mm_below">[152]Material!$D$154</definedName>
    <definedName name="M_WellGradedMateralForSubbase_GradeI_53_95mm">[152]Material!$D$155</definedName>
    <definedName name="M_WellGradedMateralForSubbase_GradeI_95_236mm">[152]Material!$D$156</definedName>
    <definedName name="M_WellGradedMateralForSubbase_GradeII_236mm_below">[152]Material!$D$157</definedName>
    <definedName name="M_WellGradedMateralForSubbase_GradeII_265_95mm">[152]Material!$D$158</definedName>
    <definedName name="M_WellGradedMateralForSubbase_GradeII_95_236mm">[152]Material!$D$159</definedName>
    <definedName name="M_WellGradedMateralForSubbase_GradeIII_236mm_below">[152]Material!$D$160</definedName>
    <definedName name="M_WellGradedMateralForSubbase_GradeIII_475_236mm">[152]Material!$D$161</definedName>
    <definedName name="M_WellGradedMateralForSubbase_GradeIII_95_475mm">[152]Material!$D$162</definedName>
    <definedName name="ma">#REF!</definedName>
    <definedName name="maa">[142]Data_Bit_I!#REF!</definedName>
    <definedName name="mab">[142]Data_Bit_I!#REF!</definedName>
    <definedName name="Mach_1">[54]legend!$E$115</definedName>
    <definedName name="Mach_10">[54]legend!$E$124</definedName>
    <definedName name="Mach_12">[54]legend!$E$126</definedName>
    <definedName name="Mach_2">[54]legend!$E$116</definedName>
    <definedName name="Mach_3">[54]legend!$E$117</definedName>
    <definedName name="Mach_4">[54]legend!$E$118</definedName>
    <definedName name="Mach_5">[54]legend!$E$119</definedName>
    <definedName name="Mach_6">[54]legend!$E$120</definedName>
    <definedName name="Mach_7">[54]legend!$E$121</definedName>
    <definedName name="Mach_8">[54]legend!$E$122</definedName>
    <definedName name="Mach_9">[54]legend!$E$123</definedName>
    <definedName name="machine_mixing_of_concrete.">#REF!</definedName>
    <definedName name="Main">#REF!</definedName>
    <definedName name="mal">[153]DATA!$H$67</definedName>
    <definedName name="male_sp">#REF!</definedName>
    <definedName name="MAN">[110]m!$B$149</definedName>
    <definedName name="mangalore">#REF!</definedName>
    <definedName name="Mani">[154]Leads!$B$13:$D$113</definedName>
    <definedName name="manm">#REF!</definedName>
    <definedName name="manmazdoor">#REF!</definedName>
    <definedName name="map">'[24]C-data'!$F$115</definedName>
    <definedName name="mas_hab">[155]mas_hab!$A$1:$L$2239</definedName>
    <definedName name="mason" localSheetId="0">#REF!</definedName>
    <definedName name="mason" localSheetId="3">#REF!</definedName>
    <definedName name="mason">#REF!</definedName>
    <definedName name="Mason_1st_class">#REF!</definedName>
    <definedName name="Mason_2nd_class">#REF!</definedName>
    <definedName name="mason1" localSheetId="10">#REF!</definedName>
    <definedName name="mason1" localSheetId="16">#REF!</definedName>
    <definedName name="mason1">'[45]Labour &amp; Plant'!$C$14</definedName>
    <definedName name="mason2" localSheetId="10">#REF!</definedName>
    <definedName name="mason2" localSheetId="16">#REF!</definedName>
    <definedName name="mason2">'[45]Labour &amp; Plant'!$C$15</definedName>
    <definedName name="masonhelper" localSheetId="0">#REF!</definedName>
    <definedName name="masonhelper" localSheetId="3">#REF!</definedName>
    <definedName name="masonhelper">#REF!</definedName>
    <definedName name="Mastic_Cooker">#REF!</definedName>
    <definedName name="MATE" localSheetId="10">[91]MRATES!$F$36</definedName>
    <definedName name="Mate" localSheetId="0">#REF!</definedName>
    <definedName name="Mate" localSheetId="3">#REF!</definedName>
    <definedName name="MATE" localSheetId="16">[91]MRATES!$F$36</definedName>
    <definedName name="Mate">#REF!</definedName>
    <definedName name="Mazdoor" localSheetId="10">#REF!</definedName>
    <definedName name="Mazdoor" localSheetId="0">#REF!</definedName>
    <definedName name="Mazdoor" localSheetId="3">#REF!</definedName>
    <definedName name="Mazdoor" localSheetId="16">#REF!</definedName>
    <definedName name="Mazdoor">#REF!</definedName>
    <definedName name="mbb">[142]Data_Bit_I!#REF!</definedName>
    <definedName name="MBook">[27]Input!$B$13</definedName>
    <definedName name="MC">#REF!</definedName>
    <definedName name="Melamine">#REF!</definedName>
    <definedName name="Met_11.20">[54]legend!$E$59</definedName>
    <definedName name="Met_13.20">[54]legend!$E$58</definedName>
    <definedName name="Met_22.40">[54]legend!$E$57</definedName>
    <definedName name="Met_25">[54]legend!$E$56</definedName>
    <definedName name="Met_26.50">[54]legend!$E$55</definedName>
    <definedName name="Met_37.50">[54]legend!$E$54</definedName>
    <definedName name="Met_4.75">[54]legend!$E$63</definedName>
    <definedName name="Met_45">[54]legend!$E$53</definedName>
    <definedName name="Met_46.50">[54]legend!$E$52</definedName>
    <definedName name="Met_5.60">[54]legend!$E$62</definedName>
    <definedName name="Met_53">[54]legend!$E$51</definedName>
    <definedName name="Met_6">[54]legend!$E$61</definedName>
    <definedName name="Met_6.70">[54]legend!$E$60</definedName>
    <definedName name="Met_63">[54]legend!$E$50</definedName>
    <definedName name="Met_90">[54]legend!$E$48</definedName>
    <definedName name="Met14Crush">#REF!</definedName>
    <definedName name="Met22crush">#REF!</definedName>
    <definedName name="Met22HBG">#REF!</definedName>
    <definedName name="Met22MC">#REF!</definedName>
    <definedName name="Met236.5">#REF!</definedName>
    <definedName name="Met236below">#REF!</definedName>
    <definedName name="Met27crush">#REF!</definedName>
    <definedName name="Met5.7">#REF!</definedName>
    <definedName name="Met9.511.2">#REF!</definedName>
    <definedName name="metal">#REF!</definedName>
    <definedName name="Metal__stone">#REF!</definedName>
    <definedName name="metal_40">#REF!</definedName>
    <definedName name="metal_65">#REF!</definedName>
    <definedName name="metal_75">#REF!</definedName>
    <definedName name="metal_blast">#REF!</definedName>
    <definedName name="metal_hc75">#REF!</definedName>
    <definedName name="metal_pick">#REF!</definedName>
    <definedName name="metal_size">'[64]data existing_do not delete'!$B$73:$B$75</definedName>
    <definedName name="metal_spr75">#REF!</definedName>
    <definedName name="metal_stack">#REF!</definedName>
    <definedName name="metal1">#REF!</definedName>
    <definedName name="metal10">#REF!</definedName>
    <definedName name="metal11">#REF!</definedName>
    <definedName name="metal12">#REF!</definedName>
    <definedName name="metal20">#REF!</definedName>
    <definedName name="metal3">#REF!</definedName>
    <definedName name="metal40">#REF!</definedName>
    <definedName name="metal6">#REF!</definedName>
    <definedName name="Meter">#REF!</definedName>
    <definedName name="MFL">[62]discharge!$D$6</definedName>
    <definedName name="MHElect.">#REF!</definedName>
    <definedName name="MHW.SUPPLY">#REF!</definedName>
    <definedName name="MILD_6">[156]RMR!$F$30</definedName>
    <definedName name="Mild_Steel__Structural_Steel__I.e.__Angles__Channels_and_I_sections.">#REF!</definedName>
    <definedName name="Mild_steel_flats">#REF!</definedName>
    <definedName name="Mild_steel_rods_6mm_dia.">#REF!</definedName>
    <definedName name="Minaral">[54]Detail!#REF!</definedName>
    <definedName name="mini_hmp">#REF!</definedName>
    <definedName name="mini_spec">[157]Specification!$B$3:$B$116</definedName>
    <definedName name="miu">#REF!</definedName>
    <definedName name="mix">[158]r!$I$46</definedName>
    <definedName name="mixer" localSheetId="0">#REF!</definedName>
    <definedName name="mixer" localSheetId="3">#REF!</definedName>
    <definedName name="mixer">#REF!</definedName>
    <definedName name="Mixing_of_cement_mortar_by_machine">#REF!</definedName>
    <definedName name="Mixture_of_gravel_and_soft_disintegrated_rock_like_shales_ordinary_gravel__stoney_earth_and_earth_mixed_with_fair_sized_boulders________________SS_20_A">#REF!</definedName>
    <definedName name="ml">#REF!</definedName>
    <definedName name="mm">'[24]C-data'!$F$8</definedName>
    <definedName name="mmc">#REF!</definedName>
    <definedName name="mmcc">#REF!</definedName>
    <definedName name="mmixing">#REF!</definedName>
    <definedName name="Mname">#REF!</definedName>
    <definedName name="modifiedbitumen" localSheetId="0">#REF!</definedName>
    <definedName name="modifiedbitumen" localSheetId="3">#REF!</definedName>
    <definedName name="modifiedbitumen">#REF!</definedName>
    <definedName name="mone">[66]r!$F$2</definedName>
    <definedName name="mone1">[2]r!$F$2</definedName>
    <definedName name="mortar_by_machine">#REF!</definedName>
    <definedName name="Mortar_Grader_BEML">#REF!</definedName>
    <definedName name="MOSIC_INSITU">#REF!</definedName>
    <definedName name="MOSIC_TILES">#REF!</definedName>
    <definedName name="mq">#REF!</definedName>
    <definedName name="ms_channels">#REF!</definedName>
    <definedName name="ms_flat_25mm">#REF!</definedName>
    <definedName name="ms_pipes">#REF!</definedName>
    <definedName name="ms_plates">#REF!</definedName>
    <definedName name="MS_square_bar_10mm">#REF!</definedName>
    <definedName name="ms_truss">#REF!</definedName>
    <definedName name="MS_tubes">#REF!</definedName>
    <definedName name="msbars" localSheetId="0">#REF!</definedName>
    <definedName name="msbars" localSheetId="3">#REF!</definedName>
    <definedName name="msbars">#REF!</definedName>
    <definedName name="msgrill">#REF!</definedName>
    <definedName name="mtwo">[66]r!$F$3</definedName>
    <definedName name="mtwo1">[2]r!$F$3</definedName>
    <definedName name="mun">#REF!</definedName>
    <definedName name="mura">#REF!</definedName>
    <definedName name="murali">#REF!</definedName>
    <definedName name="Muram" localSheetId="0">#REF!</definedName>
    <definedName name="Muram" localSheetId="3">#REF!</definedName>
    <definedName name="Muram">#REF!</definedName>
    <definedName name="MUTHU">'[54]Lead statement'!#REF!</definedName>
    <definedName name="Mv">'[62]Traffic data'!$M$7</definedName>
    <definedName name="mw">[54]legend!#REF!</definedName>
    <definedName name="MWL">[35]input!$C$11</definedName>
    <definedName name="mwls">'[123]Nspt-smp-final-ORIGINAL'!$X$8:$X$56</definedName>
    <definedName name="mymax">[159]Levels!$P$5</definedName>
    <definedName name="mymin">[159]Levels!$O$5</definedName>
    <definedName name="mz">#REF!</definedName>
    <definedName name="n">#REF!</definedName>
    <definedName name="n_">#REF!</definedName>
    <definedName name="naga">[111]Labour!$D$22</definedName>
    <definedName name="nagara">[160]m!$M$3</definedName>
    <definedName name="nagaraj">[160]m!$M$3</definedName>
    <definedName name="NAMAKKAL">#REF!</definedName>
    <definedName name="NAME">[14]DATA!$D$2</definedName>
    <definedName name="naresh">#REF!</definedName>
    <definedName name="NB">[89]Spec!#REF!</definedName>
    <definedName name="ncrtovn_abs" localSheetId="0">#REF!</definedName>
    <definedName name="ncrtovn_abs" localSheetId="3">#REF!</definedName>
    <definedName name="ncrtovn_abs">#REF!</definedName>
    <definedName name="ncrtovn_meas" localSheetId="0">#REF!</definedName>
    <definedName name="ncrtovn_meas" localSheetId="3">#REF!</definedName>
    <definedName name="ncrtovn_meas">#REF!</definedName>
    <definedName name="Needle_Vibrator">#REF!</definedName>
    <definedName name="neoprene" localSheetId="0">#REF!</definedName>
    <definedName name="neoprene" localSheetId="3">#REF!</definedName>
    <definedName name="neoprene">#REF!</definedName>
    <definedName name="neoprinbearing" localSheetId="0">#REF!</definedName>
    <definedName name="neoprinbearing" localSheetId="3">#REF!</definedName>
    <definedName name="neoprinbearing">#REF!</definedName>
    <definedName name="New">[161]data!#REF!</definedName>
    <definedName name="newdata">#REF!</definedName>
    <definedName name="nl">[162]DATA!$B$22</definedName>
    <definedName name="no">'[85]habs-list'!$B$5:$B$285</definedName>
    <definedName name="No.">#REF!</definedName>
    <definedName name="NO_1000">#REF!</definedName>
    <definedName name="NO_800">#REF!</definedName>
    <definedName name="nodes">[125]nodes!$C$5:$C$115</definedName>
    <definedName name="Nos">'[51]Input Data'!$I$6</definedName>
    <definedName name="nothing" localSheetId="0">#REF!</definedName>
    <definedName name="nothing" localSheetId="3">#REF!</definedName>
    <definedName name="nothing">#REF!</definedName>
    <definedName name="NOTUSED">'[55]R99 etc'!$A$1:$L$142</definedName>
    <definedName name="NoW">[27]Input!$B$5</definedName>
    <definedName name="NP3HP450" localSheetId="0">#REF!</definedName>
    <definedName name="NP3HP450" localSheetId="3">#REF!</definedName>
    <definedName name="NP3HP450">#REF!</definedName>
    <definedName name="NP3HP600" localSheetId="0">#REF!</definedName>
    <definedName name="NP3HP600" localSheetId="3">#REF!</definedName>
    <definedName name="NP3HP600">#REF!</definedName>
    <definedName name="NP3HP750" localSheetId="0">#REF!</definedName>
    <definedName name="NP3HP750" localSheetId="3">#REF!</definedName>
    <definedName name="NP3HP750">#REF!</definedName>
    <definedName name="np3humepipe600" localSheetId="0">#REF!</definedName>
    <definedName name="np3humepipe600" localSheetId="3">#REF!</definedName>
    <definedName name="np3humepipe600">#REF!</definedName>
    <definedName name="np3humepipe750" localSheetId="0">#REF!</definedName>
    <definedName name="np3humepipe750" localSheetId="3">#REF!</definedName>
    <definedName name="np3humepipe750">#REF!</definedName>
    <definedName name="NP4Hume1.2" localSheetId="0">#REF!</definedName>
    <definedName name="NP4Hume1.2" localSheetId="3">#REF!</definedName>
    <definedName name="NP4Hume1.2">#REF!</definedName>
    <definedName name="NP4Hume1000" localSheetId="0">#REF!</definedName>
    <definedName name="NP4Hume1000" localSheetId="3">#REF!</definedName>
    <definedName name="NP4Hume1000">#REF!</definedName>
    <definedName name="NP4Hume1200" localSheetId="0">#REF!</definedName>
    <definedName name="NP4Hume1200" localSheetId="3">#REF!</definedName>
    <definedName name="NP4Hume1200">#REF!</definedName>
    <definedName name="NP4Hume600" localSheetId="0">#REF!</definedName>
    <definedName name="NP4Hume600" localSheetId="3">#REF!</definedName>
    <definedName name="NP4Hume600">#REF!</definedName>
    <definedName name="NP4Hume900" localSheetId="0">#REF!</definedName>
    <definedName name="NP4Hume900" localSheetId="3">#REF!</definedName>
    <definedName name="NP4Hume900">#REF!</definedName>
    <definedName name="nr">[14]DATA!$B$3</definedName>
    <definedName name="NR_136_Found">'[163]Road data'!$K$417</definedName>
    <definedName name="NR_Approachslab">'[163]Road data'!$K$697</definedName>
    <definedName name="NR_backfill">'[163]Road data'!$K$741</definedName>
    <definedName name="NR_Filter">'[163]Road data'!$K$544</definedName>
    <definedName name="NR_HYSD_found">'[163]Road data'!$K$789</definedName>
    <definedName name="NR_HYSD_sub">'[163]Road data'!$K$773</definedName>
    <definedName name="NR_HYSD_super">'[163]Road data'!$K$757</definedName>
    <definedName name="NR_M15_Footing">'[163]Road data'!$K$570</definedName>
    <definedName name="NR_M15_levellingcoarse">'[163]Road data'!$K$721</definedName>
    <definedName name="NR_M15_sub">'[163]Road data'!$K$596</definedName>
    <definedName name="NR_M20_bed">'[163]Road data'!$K$621</definedName>
    <definedName name="NR_M20_slab">'[163]Road data'!$K$646</definedName>
    <definedName name="NR_M30_WC">'[163]Road data'!$K$671</definedName>
    <definedName name="NR_R_300">'[163]Road data'!$K$527</definedName>
    <definedName name="NR_weepholes">'[163]Road data'!$K$849</definedName>
    <definedName name="NSSR1" localSheetId="0">#REF!</definedName>
    <definedName name="NSSR1" localSheetId="3">#REF!</definedName>
    <definedName name="NSSR1">#REF!</definedName>
    <definedName name="NSSR10" localSheetId="0">#REF!</definedName>
    <definedName name="NSSR10" localSheetId="3">#REF!</definedName>
    <definedName name="NSSR10">#REF!</definedName>
    <definedName name="NSSR100" localSheetId="0">#REF!</definedName>
    <definedName name="NSSR100" localSheetId="3">#REF!</definedName>
    <definedName name="NSSR100">#REF!</definedName>
    <definedName name="NSSR101" localSheetId="0">#REF!</definedName>
    <definedName name="NSSR101" localSheetId="3">#REF!</definedName>
    <definedName name="NSSR101">#REF!</definedName>
    <definedName name="NSSR102" localSheetId="0">#REF!</definedName>
    <definedName name="NSSR102" localSheetId="3">#REF!</definedName>
    <definedName name="NSSR102">#REF!</definedName>
    <definedName name="NSSR103" localSheetId="0">#REF!</definedName>
    <definedName name="NSSR103" localSheetId="3">#REF!</definedName>
    <definedName name="NSSR103">#REF!</definedName>
    <definedName name="NSSR104" localSheetId="0">#REF!</definedName>
    <definedName name="NSSR104" localSheetId="3">#REF!</definedName>
    <definedName name="NSSR104">#REF!</definedName>
    <definedName name="NSSR105" localSheetId="0">#REF!</definedName>
    <definedName name="NSSR105" localSheetId="3">#REF!</definedName>
    <definedName name="NSSR105">#REF!</definedName>
    <definedName name="NSSR106" localSheetId="0">#REF!</definedName>
    <definedName name="NSSR106" localSheetId="3">#REF!</definedName>
    <definedName name="NSSR106">#REF!</definedName>
    <definedName name="NSSR107" localSheetId="0">#REF!</definedName>
    <definedName name="NSSR107" localSheetId="3">#REF!</definedName>
    <definedName name="NSSR107">#REF!</definedName>
    <definedName name="NSSR108" localSheetId="0">#REF!</definedName>
    <definedName name="NSSR108" localSheetId="3">#REF!</definedName>
    <definedName name="NSSR108">#REF!</definedName>
    <definedName name="NSSR109" localSheetId="0">#REF!</definedName>
    <definedName name="NSSR109" localSheetId="3">#REF!</definedName>
    <definedName name="NSSR109">#REF!</definedName>
    <definedName name="NSSR11" localSheetId="0">#REF!</definedName>
    <definedName name="NSSR11" localSheetId="3">#REF!</definedName>
    <definedName name="NSSR11">#REF!</definedName>
    <definedName name="NSSR110" localSheetId="0">#REF!</definedName>
    <definedName name="NSSR110" localSheetId="3">#REF!</definedName>
    <definedName name="NSSR110">#REF!</definedName>
    <definedName name="NSSR111" localSheetId="0">#REF!</definedName>
    <definedName name="NSSR111" localSheetId="3">#REF!</definedName>
    <definedName name="NSSR111">#REF!</definedName>
    <definedName name="NSSR112" localSheetId="0">#REF!</definedName>
    <definedName name="NSSR112" localSheetId="3">#REF!</definedName>
    <definedName name="NSSR112">#REF!</definedName>
    <definedName name="NSSR113" localSheetId="0">#REF!</definedName>
    <definedName name="NSSR113" localSheetId="3">#REF!</definedName>
    <definedName name="NSSR113">#REF!</definedName>
    <definedName name="NSSR114" localSheetId="0">#REF!</definedName>
    <definedName name="NSSR114" localSheetId="3">#REF!</definedName>
    <definedName name="NSSR114">#REF!</definedName>
    <definedName name="NSSR115" localSheetId="0">#REF!</definedName>
    <definedName name="NSSR115" localSheetId="3">#REF!</definedName>
    <definedName name="NSSR115">#REF!</definedName>
    <definedName name="NSSR116" localSheetId="0">#REF!</definedName>
    <definedName name="NSSR116" localSheetId="3">#REF!</definedName>
    <definedName name="NSSR116">#REF!</definedName>
    <definedName name="NSSR117" localSheetId="0">#REF!</definedName>
    <definedName name="NSSR117" localSheetId="3">#REF!</definedName>
    <definedName name="NSSR117">#REF!</definedName>
    <definedName name="NSSR118" localSheetId="0">#REF!</definedName>
    <definedName name="NSSR118" localSheetId="3">#REF!</definedName>
    <definedName name="NSSR118">#REF!</definedName>
    <definedName name="NSSR119" localSheetId="0">#REF!</definedName>
    <definedName name="NSSR119" localSheetId="3">#REF!</definedName>
    <definedName name="NSSR119">#REF!</definedName>
    <definedName name="NSSR12" localSheetId="0">#REF!</definedName>
    <definedName name="NSSR12" localSheetId="3">#REF!</definedName>
    <definedName name="NSSR12">#REF!</definedName>
    <definedName name="NSSR120" localSheetId="0">#REF!</definedName>
    <definedName name="NSSR120" localSheetId="3">#REF!</definedName>
    <definedName name="NSSR120">#REF!</definedName>
    <definedName name="NSSR121" localSheetId="0">#REF!</definedName>
    <definedName name="NSSR121" localSheetId="3">#REF!</definedName>
    <definedName name="NSSR121">#REF!</definedName>
    <definedName name="NSSR122" localSheetId="0">#REF!</definedName>
    <definedName name="NSSR122" localSheetId="3">#REF!</definedName>
    <definedName name="NSSR122">#REF!</definedName>
    <definedName name="NSSR123" localSheetId="0">#REF!</definedName>
    <definedName name="NSSR123" localSheetId="3">#REF!</definedName>
    <definedName name="NSSR123">#REF!</definedName>
    <definedName name="NSSR124" localSheetId="0">#REF!</definedName>
    <definedName name="NSSR124" localSheetId="3">#REF!</definedName>
    <definedName name="NSSR124">#REF!</definedName>
    <definedName name="NSSR125" localSheetId="0">#REF!</definedName>
    <definedName name="NSSR125" localSheetId="3">#REF!</definedName>
    <definedName name="NSSR125">#REF!</definedName>
    <definedName name="NSSR126" localSheetId="0">#REF!</definedName>
    <definedName name="NSSR126" localSheetId="3">#REF!</definedName>
    <definedName name="NSSR126">#REF!</definedName>
    <definedName name="NSSR127" localSheetId="0">#REF!</definedName>
    <definedName name="NSSR127" localSheetId="3">#REF!</definedName>
    <definedName name="NSSR127">#REF!</definedName>
    <definedName name="NSSR128" localSheetId="0">#REF!</definedName>
    <definedName name="NSSR128" localSheetId="3">#REF!</definedName>
    <definedName name="NSSR128">#REF!</definedName>
    <definedName name="NSSR129" localSheetId="0">#REF!</definedName>
    <definedName name="NSSR129" localSheetId="3">#REF!</definedName>
    <definedName name="NSSR129">#REF!</definedName>
    <definedName name="NSSR13" localSheetId="0">#REF!</definedName>
    <definedName name="NSSR13" localSheetId="3">#REF!</definedName>
    <definedName name="NSSR13">#REF!</definedName>
    <definedName name="NSSR130" localSheetId="0">#REF!</definedName>
    <definedName name="NSSR130" localSheetId="3">#REF!</definedName>
    <definedName name="NSSR130">#REF!</definedName>
    <definedName name="NSSR131" localSheetId="0">#REF!</definedName>
    <definedName name="NSSR131" localSheetId="3">#REF!</definedName>
    <definedName name="NSSR131">#REF!</definedName>
    <definedName name="NSSR132" localSheetId="0">#REF!</definedName>
    <definedName name="NSSR132" localSheetId="3">#REF!</definedName>
    <definedName name="NSSR132">#REF!</definedName>
    <definedName name="NSSR133" localSheetId="0">#REF!</definedName>
    <definedName name="NSSR133" localSheetId="3">#REF!</definedName>
    <definedName name="NSSR133">#REF!</definedName>
    <definedName name="NSSR134" localSheetId="0">#REF!</definedName>
    <definedName name="NSSR134" localSheetId="3">#REF!</definedName>
    <definedName name="NSSR134">#REF!</definedName>
    <definedName name="NSSR135" localSheetId="0">#REF!</definedName>
    <definedName name="NSSR135" localSheetId="3">#REF!</definedName>
    <definedName name="NSSR135">#REF!</definedName>
    <definedName name="NSSR136" localSheetId="0">#REF!</definedName>
    <definedName name="NSSR136" localSheetId="3">#REF!</definedName>
    <definedName name="NSSR136">#REF!</definedName>
    <definedName name="NSSR137" localSheetId="0">#REF!</definedName>
    <definedName name="NSSR137" localSheetId="3">#REF!</definedName>
    <definedName name="NSSR137">#REF!</definedName>
    <definedName name="NSSR138" localSheetId="0">#REF!</definedName>
    <definedName name="NSSR138" localSheetId="3">#REF!</definedName>
    <definedName name="NSSR138">#REF!</definedName>
    <definedName name="NSSR139" localSheetId="0">#REF!</definedName>
    <definedName name="NSSR139" localSheetId="3">#REF!</definedName>
    <definedName name="NSSR139">#REF!</definedName>
    <definedName name="NSSR14" localSheetId="0">#REF!</definedName>
    <definedName name="NSSR14" localSheetId="3">#REF!</definedName>
    <definedName name="NSSR14">#REF!</definedName>
    <definedName name="NSSR140" localSheetId="0">#REF!</definedName>
    <definedName name="NSSR140" localSheetId="3">#REF!</definedName>
    <definedName name="NSSR140">#REF!</definedName>
    <definedName name="NSSR141" localSheetId="0">#REF!</definedName>
    <definedName name="NSSR141" localSheetId="3">#REF!</definedName>
    <definedName name="NSSR141">#REF!</definedName>
    <definedName name="NSSR142" localSheetId="0">#REF!</definedName>
    <definedName name="NSSR142" localSheetId="3">#REF!</definedName>
    <definedName name="NSSR142">#REF!</definedName>
    <definedName name="NSSR143" localSheetId="0">#REF!</definedName>
    <definedName name="NSSR143" localSheetId="3">#REF!</definedName>
    <definedName name="NSSR143">#REF!</definedName>
    <definedName name="NSSR144" localSheetId="0">#REF!</definedName>
    <definedName name="NSSR144" localSheetId="3">#REF!</definedName>
    <definedName name="NSSR144">#REF!</definedName>
    <definedName name="NSSR145" localSheetId="0">#REF!</definedName>
    <definedName name="NSSR145" localSheetId="3">#REF!</definedName>
    <definedName name="NSSR145">#REF!</definedName>
    <definedName name="NSSR146" localSheetId="0">#REF!</definedName>
    <definedName name="NSSR146" localSheetId="3">#REF!</definedName>
    <definedName name="NSSR146">#REF!</definedName>
    <definedName name="NSSR147" localSheetId="0">#REF!</definedName>
    <definedName name="NSSR147" localSheetId="3">#REF!</definedName>
    <definedName name="NSSR147">#REF!</definedName>
    <definedName name="NSSR148" localSheetId="0">#REF!</definedName>
    <definedName name="NSSR148" localSheetId="3">#REF!</definedName>
    <definedName name="NSSR148">#REF!</definedName>
    <definedName name="NSSR149" localSheetId="0">#REF!</definedName>
    <definedName name="NSSR149" localSheetId="3">#REF!</definedName>
    <definedName name="NSSR149">#REF!</definedName>
    <definedName name="NSSR15" localSheetId="0">#REF!</definedName>
    <definedName name="NSSR15" localSheetId="3">#REF!</definedName>
    <definedName name="NSSR15">#REF!</definedName>
    <definedName name="NSSR150" localSheetId="0">#REF!</definedName>
    <definedName name="NSSR150" localSheetId="3">#REF!</definedName>
    <definedName name="NSSR150">#REF!</definedName>
    <definedName name="NSSR151" localSheetId="0">#REF!</definedName>
    <definedName name="NSSR151" localSheetId="3">#REF!</definedName>
    <definedName name="NSSR151">#REF!</definedName>
    <definedName name="NSSR152" localSheetId="0">#REF!</definedName>
    <definedName name="NSSR152" localSheetId="3">#REF!</definedName>
    <definedName name="NSSR152">#REF!</definedName>
    <definedName name="NSSR153" localSheetId="0">#REF!</definedName>
    <definedName name="NSSR153" localSheetId="3">#REF!</definedName>
    <definedName name="NSSR153">#REF!</definedName>
    <definedName name="NSSR154" localSheetId="0">#REF!</definedName>
    <definedName name="NSSR154" localSheetId="3">#REF!</definedName>
    <definedName name="NSSR154">#REF!</definedName>
    <definedName name="NSSR155" localSheetId="0">#REF!</definedName>
    <definedName name="NSSR155" localSheetId="3">#REF!</definedName>
    <definedName name="NSSR155">#REF!</definedName>
    <definedName name="NSSR156" localSheetId="0">#REF!</definedName>
    <definedName name="NSSR156" localSheetId="3">#REF!</definedName>
    <definedName name="NSSR156">#REF!</definedName>
    <definedName name="NSSR157" localSheetId="0">#REF!</definedName>
    <definedName name="NSSR157" localSheetId="3">#REF!</definedName>
    <definedName name="NSSR157">#REF!</definedName>
    <definedName name="NSSR158" localSheetId="0">#REF!</definedName>
    <definedName name="NSSR158" localSheetId="3">#REF!</definedName>
    <definedName name="NSSR158">#REF!</definedName>
    <definedName name="NSSR159" localSheetId="0">#REF!</definedName>
    <definedName name="NSSR159" localSheetId="3">#REF!</definedName>
    <definedName name="NSSR159">#REF!</definedName>
    <definedName name="NSSR16" localSheetId="0">#REF!</definedName>
    <definedName name="NSSR16" localSheetId="3">#REF!</definedName>
    <definedName name="NSSR16">#REF!</definedName>
    <definedName name="NSSR160" localSheetId="0">#REF!</definedName>
    <definedName name="NSSR160" localSheetId="3">#REF!</definedName>
    <definedName name="NSSR160">#REF!</definedName>
    <definedName name="NSSR161" localSheetId="0">#REF!</definedName>
    <definedName name="NSSR161" localSheetId="3">#REF!</definedName>
    <definedName name="NSSR161">#REF!</definedName>
    <definedName name="NSSR162" localSheetId="0">#REF!</definedName>
    <definedName name="NSSR162" localSheetId="3">#REF!</definedName>
    <definedName name="NSSR162">#REF!</definedName>
    <definedName name="NSSR163" localSheetId="0">#REF!</definedName>
    <definedName name="NSSR163" localSheetId="3">#REF!</definedName>
    <definedName name="NSSR163">#REF!</definedName>
    <definedName name="NSSR164" localSheetId="0">#REF!</definedName>
    <definedName name="NSSR164" localSheetId="3">#REF!</definedName>
    <definedName name="NSSR164">#REF!</definedName>
    <definedName name="NSSR165" localSheetId="0">#REF!</definedName>
    <definedName name="NSSR165" localSheetId="3">#REF!</definedName>
    <definedName name="NSSR165">#REF!</definedName>
    <definedName name="NSSR166" localSheetId="0">#REF!</definedName>
    <definedName name="NSSR166" localSheetId="3">#REF!</definedName>
    <definedName name="NSSR166">#REF!</definedName>
    <definedName name="NSSR167" localSheetId="0">#REF!</definedName>
    <definedName name="NSSR167" localSheetId="3">#REF!</definedName>
    <definedName name="NSSR167">#REF!</definedName>
    <definedName name="NSSR168" localSheetId="0">#REF!</definedName>
    <definedName name="NSSR168" localSheetId="3">#REF!</definedName>
    <definedName name="NSSR168">#REF!</definedName>
    <definedName name="NSSR169" localSheetId="0">#REF!</definedName>
    <definedName name="NSSR169" localSheetId="3">#REF!</definedName>
    <definedName name="NSSR169">#REF!</definedName>
    <definedName name="NSSR17" localSheetId="0">#REF!</definedName>
    <definedName name="NSSR17" localSheetId="3">#REF!</definedName>
    <definedName name="NSSR17">#REF!</definedName>
    <definedName name="NSSR170" localSheetId="0">#REF!</definedName>
    <definedName name="NSSR170" localSheetId="3">#REF!</definedName>
    <definedName name="NSSR170">#REF!</definedName>
    <definedName name="NSSR171" localSheetId="0">#REF!</definedName>
    <definedName name="NSSR171" localSheetId="3">#REF!</definedName>
    <definedName name="NSSR171">#REF!</definedName>
    <definedName name="NSSR172" localSheetId="0">#REF!</definedName>
    <definedName name="NSSR172" localSheetId="3">#REF!</definedName>
    <definedName name="NSSR172">#REF!</definedName>
    <definedName name="NSSR173" localSheetId="0">#REF!</definedName>
    <definedName name="NSSR173" localSheetId="3">#REF!</definedName>
    <definedName name="NSSR173">#REF!</definedName>
    <definedName name="NSSR174" localSheetId="0">#REF!</definedName>
    <definedName name="NSSR174" localSheetId="3">#REF!</definedName>
    <definedName name="NSSR174">#REF!</definedName>
    <definedName name="NSSR18" localSheetId="0">#REF!</definedName>
    <definedName name="NSSR18" localSheetId="3">#REF!</definedName>
    <definedName name="NSSR18">#REF!</definedName>
    <definedName name="NSSR19" localSheetId="0">#REF!</definedName>
    <definedName name="NSSR19" localSheetId="3">#REF!</definedName>
    <definedName name="NSSR19">#REF!</definedName>
    <definedName name="NSSR2" localSheetId="0">#REF!</definedName>
    <definedName name="NSSR2" localSheetId="3">#REF!</definedName>
    <definedName name="NSSR2">#REF!</definedName>
    <definedName name="NSSR20" localSheetId="0">#REF!</definedName>
    <definedName name="NSSR20" localSheetId="3">#REF!</definedName>
    <definedName name="NSSR20">#REF!</definedName>
    <definedName name="NSSR21" localSheetId="0">#REF!</definedName>
    <definedName name="NSSR21" localSheetId="3">#REF!</definedName>
    <definedName name="NSSR21">#REF!</definedName>
    <definedName name="NSSR22" localSheetId="0">#REF!</definedName>
    <definedName name="NSSR22" localSheetId="3">#REF!</definedName>
    <definedName name="NSSR22">#REF!</definedName>
    <definedName name="NSSR23" localSheetId="0">#REF!</definedName>
    <definedName name="NSSR23" localSheetId="3">#REF!</definedName>
    <definedName name="NSSR23">#REF!</definedName>
    <definedName name="NSSR24" localSheetId="0">#REF!</definedName>
    <definedName name="NSSR24" localSheetId="3">#REF!</definedName>
    <definedName name="NSSR24">#REF!</definedName>
    <definedName name="NSSR25" localSheetId="0">#REF!</definedName>
    <definedName name="NSSR25" localSheetId="3">#REF!</definedName>
    <definedName name="NSSR25">#REF!</definedName>
    <definedName name="NSSR26" localSheetId="0">#REF!</definedName>
    <definedName name="NSSR26" localSheetId="3">#REF!</definedName>
    <definedName name="NSSR26">#REF!</definedName>
    <definedName name="NSSR27" localSheetId="0">#REF!</definedName>
    <definedName name="NSSR27" localSheetId="3">#REF!</definedName>
    <definedName name="NSSR27">#REF!</definedName>
    <definedName name="NSSR28" localSheetId="0">#REF!</definedName>
    <definedName name="NSSR28" localSheetId="3">#REF!</definedName>
    <definedName name="NSSR28">#REF!</definedName>
    <definedName name="NSSR29" localSheetId="0">#REF!</definedName>
    <definedName name="NSSR29" localSheetId="3">#REF!</definedName>
    <definedName name="NSSR29">#REF!</definedName>
    <definedName name="NSSR3" localSheetId="0">#REF!</definedName>
    <definedName name="NSSR3" localSheetId="3">#REF!</definedName>
    <definedName name="NSSR3">#REF!</definedName>
    <definedName name="NSSR30" localSheetId="0">#REF!</definedName>
    <definedName name="NSSR30" localSheetId="3">#REF!</definedName>
    <definedName name="NSSR30">#REF!</definedName>
    <definedName name="NSSR31" localSheetId="0">#REF!</definedName>
    <definedName name="NSSR31" localSheetId="3">#REF!</definedName>
    <definedName name="NSSR31">#REF!</definedName>
    <definedName name="NSSR32" localSheetId="0">#REF!</definedName>
    <definedName name="NSSR32" localSheetId="3">#REF!</definedName>
    <definedName name="NSSR32">#REF!</definedName>
    <definedName name="NSSR33" localSheetId="0">#REF!</definedName>
    <definedName name="NSSR33" localSheetId="3">#REF!</definedName>
    <definedName name="NSSR33">#REF!</definedName>
    <definedName name="NSSR34" localSheetId="0">#REF!</definedName>
    <definedName name="NSSR34" localSheetId="3">#REF!</definedName>
    <definedName name="NSSR34">#REF!</definedName>
    <definedName name="NSSR35" localSheetId="0">#REF!</definedName>
    <definedName name="NSSR35" localSheetId="3">#REF!</definedName>
    <definedName name="NSSR35">#REF!</definedName>
    <definedName name="NSSR36" localSheetId="0">#REF!</definedName>
    <definedName name="NSSR36" localSheetId="3">#REF!</definedName>
    <definedName name="NSSR36">#REF!</definedName>
    <definedName name="NSSR37" localSheetId="0">#REF!</definedName>
    <definedName name="NSSR37" localSheetId="3">#REF!</definedName>
    <definedName name="NSSR37">#REF!</definedName>
    <definedName name="NSSR38" localSheetId="0">#REF!</definedName>
    <definedName name="NSSR38" localSheetId="3">#REF!</definedName>
    <definedName name="NSSR38">#REF!</definedName>
    <definedName name="NSSR39" localSheetId="0">#REF!</definedName>
    <definedName name="NSSR39" localSheetId="3">#REF!</definedName>
    <definedName name="NSSR39">#REF!</definedName>
    <definedName name="NSSR4" localSheetId="0">#REF!</definedName>
    <definedName name="NSSR4" localSheetId="3">#REF!</definedName>
    <definedName name="NSSR4">#REF!</definedName>
    <definedName name="NSSR40" localSheetId="0">#REF!</definedName>
    <definedName name="NSSR40" localSheetId="3">#REF!</definedName>
    <definedName name="NSSR40">#REF!</definedName>
    <definedName name="NSSR41" localSheetId="0">#REF!</definedName>
    <definedName name="NSSR41" localSheetId="3">#REF!</definedName>
    <definedName name="NSSR41">#REF!</definedName>
    <definedName name="NSSR42" localSheetId="0">#REF!</definedName>
    <definedName name="NSSR42" localSheetId="3">#REF!</definedName>
    <definedName name="NSSR42">#REF!</definedName>
    <definedName name="NSSR43" localSheetId="0">#REF!</definedName>
    <definedName name="NSSR43" localSheetId="3">#REF!</definedName>
    <definedName name="NSSR43">#REF!</definedName>
    <definedName name="NSSR44" localSheetId="0">#REF!</definedName>
    <definedName name="NSSR44" localSheetId="3">#REF!</definedName>
    <definedName name="NSSR44">#REF!</definedName>
    <definedName name="NSSR45" localSheetId="0">#REF!</definedName>
    <definedName name="NSSR45" localSheetId="3">#REF!</definedName>
    <definedName name="NSSR45">#REF!</definedName>
    <definedName name="NSSR46" localSheetId="0">#REF!</definedName>
    <definedName name="NSSR46" localSheetId="3">#REF!</definedName>
    <definedName name="NSSR46">#REF!</definedName>
    <definedName name="NSSR47" localSheetId="0">#REF!</definedName>
    <definedName name="NSSR47" localSheetId="3">#REF!</definedName>
    <definedName name="NSSR47">#REF!</definedName>
    <definedName name="NSSR48" localSheetId="0">#REF!</definedName>
    <definedName name="NSSR48" localSheetId="3">#REF!</definedName>
    <definedName name="NSSR48">#REF!</definedName>
    <definedName name="NSSR49" localSheetId="0">#REF!</definedName>
    <definedName name="NSSR49" localSheetId="3">#REF!</definedName>
    <definedName name="NSSR49">#REF!</definedName>
    <definedName name="NSSR5" localSheetId="0">#REF!</definedName>
    <definedName name="NSSR5" localSheetId="3">#REF!</definedName>
    <definedName name="NSSR5">#REF!</definedName>
    <definedName name="NSSR50" localSheetId="0">#REF!</definedName>
    <definedName name="NSSR50" localSheetId="3">#REF!</definedName>
    <definedName name="NSSR50">#REF!</definedName>
    <definedName name="NSSR51" localSheetId="0">#REF!</definedName>
    <definedName name="NSSR51" localSheetId="3">#REF!</definedName>
    <definedName name="NSSR51">#REF!</definedName>
    <definedName name="NSSR52" localSheetId="0">#REF!</definedName>
    <definedName name="NSSR52" localSheetId="3">#REF!</definedName>
    <definedName name="NSSR52">#REF!</definedName>
    <definedName name="NSSR53" localSheetId="0">#REF!</definedName>
    <definedName name="NSSR53" localSheetId="3">#REF!</definedName>
    <definedName name="NSSR53">#REF!</definedName>
    <definedName name="NSSR54" localSheetId="0">#REF!</definedName>
    <definedName name="NSSR54" localSheetId="3">#REF!</definedName>
    <definedName name="NSSR54">#REF!</definedName>
    <definedName name="NSSR55" localSheetId="0">#REF!</definedName>
    <definedName name="NSSR55" localSheetId="3">#REF!</definedName>
    <definedName name="NSSR55">#REF!</definedName>
    <definedName name="NSSR56" localSheetId="0">#REF!</definedName>
    <definedName name="NSSR56" localSheetId="3">#REF!</definedName>
    <definedName name="NSSR56">#REF!</definedName>
    <definedName name="NSSR57" localSheetId="0">#REF!</definedName>
    <definedName name="NSSR57" localSheetId="3">#REF!</definedName>
    <definedName name="NSSR57">#REF!</definedName>
    <definedName name="NSSR58" localSheetId="0">#REF!</definedName>
    <definedName name="NSSR58" localSheetId="3">#REF!</definedName>
    <definedName name="NSSR58">#REF!</definedName>
    <definedName name="NSSR59" localSheetId="0">#REF!</definedName>
    <definedName name="NSSR59" localSheetId="3">#REF!</definedName>
    <definedName name="NSSR59">#REF!</definedName>
    <definedName name="NSSR6" localSheetId="0">#REF!</definedName>
    <definedName name="NSSR6" localSheetId="3">#REF!</definedName>
    <definedName name="NSSR6">#REF!</definedName>
    <definedName name="NSSR60" localSheetId="0">#REF!</definedName>
    <definedName name="NSSR60" localSheetId="3">#REF!</definedName>
    <definedName name="NSSR60">#REF!</definedName>
    <definedName name="NSSR61" localSheetId="0">#REF!</definedName>
    <definedName name="NSSR61" localSheetId="3">#REF!</definedName>
    <definedName name="NSSR61">#REF!</definedName>
    <definedName name="NSSR62" localSheetId="0">#REF!</definedName>
    <definedName name="NSSR62" localSheetId="3">#REF!</definedName>
    <definedName name="NSSR62">#REF!</definedName>
    <definedName name="NSSR63" localSheetId="0">#REF!</definedName>
    <definedName name="NSSR63" localSheetId="3">#REF!</definedName>
    <definedName name="NSSR63">#REF!</definedName>
    <definedName name="NSSR64" localSheetId="0">#REF!</definedName>
    <definedName name="NSSR64" localSheetId="3">#REF!</definedName>
    <definedName name="NSSR64">#REF!</definedName>
    <definedName name="NSSR65" localSheetId="0">#REF!</definedName>
    <definedName name="NSSR65" localSheetId="3">#REF!</definedName>
    <definedName name="NSSR65">#REF!</definedName>
    <definedName name="NSSR66" localSheetId="0">#REF!</definedName>
    <definedName name="NSSR66" localSheetId="3">#REF!</definedName>
    <definedName name="NSSR66">#REF!</definedName>
    <definedName name="NSSR67" localSheetId="0">#REF!</definedName>
    <definedName name="NSSR67" localSheetId="3">#REF!</definedName>
    <definedName name="NSSR67">#REF!</definedName>
    <definedName name="NSSR68" localSheetId="0">#REF!</definedName>
    <definedName name="NSSR68" localSheetId="3">#REF!</definedName>
    <definedName name="NSSR68">#REF!</definedName>
    <definedName name="NSSR69" localSheetId="0">#REF!</definedName>
    <definedName name="NSSR69" localSheetId="3">#REF!</definedName>
    <definedName name="NSSR69">#REF!</definedName>
    <definedName name="NSSR7" localSheetId="0">#REF!</definedName>
    <definedName name="NSSR7" localSheetId="3">#REF!</definedName>
    <definedName name="NSSR7">#REF!</definedName>
    <definedName name="NSSR70" localSheetId="0">#REF!</definedName>
    <definedName name="NSSR70" localSheetId="3">#REF!</definedName>
    <definedName name="NSSR70">#REF!</definedName>
    <definedName name="NSSR71" localSheetId="0">#REF!</definedName>
    <definedName name="NSSR71" localSheetId="3">#REF!</definedName>
    <definedName name="NSSR71">#REF!</definedName>
    <definedName name="NSSR72" localSheetId="0">#REF!</definedName>
    <definedName name="NSSR72" localSheetId="3">#REF!</definedName>
    <definedName name="NSSR72">#REF!</definedName>
    <definedName name="NSSR73" localSheetId="0">#REF!</definedName>
    <definedName name="NSSR73" localSheetId="3">#REF!</definedName>
    <definedName name="NSSR73">#REF!</definedName>
    <definedName name="NSSR74" localSheetId="0">#REF!</definedName>
    <definedName name="NSSR74" localSheetId="3">#REF!</definedName>
    <definedName name="NSSR74">#REF!</definedName>
    <definedName name="NSSR75" localSheetId="0">#REF!</definedName>
    <definedName name="NSSR75" localSheetId="3">#REF!</definedName>
    <definedName name="NSSR75">#REF!</definedName>
    <definedName name="NSSR76" localSheetId="0">#REF!</definedName>
    <definedName name="NSSR76" localSheetId="3">#REF!</definedName>
    <definedName name="NSSR76">#REF!</definedName>
    <definedName name="NSSR77" localSheetId="0">#REF!</definedName>
    <definedName name="NSSR77" localSheetId="3">#REF!</definedName>
    <definedName name="NSSR77">#REF!</definedName>
    <definedName name="NSSR78" localSheetId="0">#REF!</definedName>
    <definedName name="NSSR78" localSheetId="3">#REF!</definedName>
    <definedName name="NSSR78">#REF!</definedName>
    <definedName name="NSSR79" localSheetId="0">#REF!</definedName>
    <definedName name="NSSR79" localSheetId="3">#REF!</definedName>
    <definedName name="NSSR79">#REF!</definedName>
    <definedName name="NSSR8" localSheetId="0">#REF!</definedName>
    <definedName name="NSSR8" localSheetId="3">#REF!</definedName>
    <definedName name="NSSR8">#REF!</definedName>
    <definedName name="NSSR80" localSheetId="0">#REF!</definedName>
    <definedName name="NSSR80" localSheetId="3">#REF!</definedName>
    <definedName name="NSSR80">#REF!</definedName>
    <definedName name="NSSR81" localSheetId="0">#REF!</definedName>
    <definedName name="NSSR81" localSheetId="3">#REF!</definedName>
    <definedName name="NSSR81">#REF!</definedName>
    <definedName name="NSSR82" localSheetId="0">#REF!</definedName>
    <definedName name="NSSR82" localSheetId="3">#REF!</definedName>
    <definedName name="NSSR82">#REF!</definedName>
    <definedName name="NSSR83" localSheetId="0">#REF!</definedName>
    <definedName name="NSSR83" localSheetId="3">#REF!</definedName>
    <definedName name="NSSR83">#REF!</definedName>
    <definedName name="NSSR84" localSheetId="0">#REF!</definedName>
    <definedName name="NSSR84" localSheetId="3">#REF!</definedName>
    <definedName name="NSSR84">#REF!</definedName>
    <definedName name="NSSR85" localSheetId="0">#REF!</definedName>
    <definedName name="NSSR85" localSheetId="3">#REF!</definedName>
    <definedName name="NSSR85">#REF!</definedName>
    <definedName name="NSSR86" localSheetId="0">#REF!</definedName>
    <definedName name="NSSR86" localSheetId="3">#REF!</definedName>
    <definedName name="NSSR86">#REF!</definedName>
    <definedName name="NSSR87" localSheetId="0">#REF!</definedName>
    <definedName name="NSSR87" localSheetId="3">#REF!</definedName>
    <definedName name="NSSR87">#REF!</definedName>
    <definedName name="NSSR88" localSheetId="0">#REF!</definedName>
    <definedName name="NSSR88" localSheetId="3">#REF!</definedName>
    <definedName name="NSSR88">#REF!</definedName>
    <definedName name="NSSR89" localSheetId="0">#REF!</definedName>
    <definedName name="NSSR89" localSheetId="3">#REF!</definedName>
    <definedName name="NSSR89">#REF!</definedName>
    <definedName name="NSSR9" localSheetId="0">#REF!</definedName>
    <definedName name="NSSR9" localSheetId="3">#REF!</definedName>
    <definedName name="NSSR9">#REF!</definedName>
    <definedName name="NSSR90" localSheetId="0">#REF!</definedName>
    <definedName name="NSSR90" localSheetId="3">#REF!</definedName>
    <definedName name="NSSR90">#REF!</definedName>
    <definedName name="NSSR91" localSheetId="0">#REF!</definedName>
    <definedName name="NSSR91" localSheetId="3">#REF!</definedName>
    <definedName name="NSSR91">#REF!</definedName>
    <definedName name="NSSR92" localSheetId="0">#REF!</definedName>
    <definedName name="NSSR92" localSheetId="3">#REF!</definedName>
    <definedName name="NSSR92">#REF!</definedName>
    <definedName name="NSSR93" localSheetId="0">#REF!</definedName>
    <definedName name="NSSR93" localSheetId="3">#REF!</definedName>
    <definedName name="NSSR93">#REF!</definedName>
    <definedName name="NSSR94" localSheetId="0">#REF!</definedName>
    <definedName name="NSSR94" localSheetId="3">#REF!</definedName>
    <definedName name="NSSR94">#REF!</definedName>
    <definedName name="NSSR95" localSheetId="0">#REF!</definedName>
    <definedName name="NSSR95" localSheetId="3">#REF!</definedName>
    <definedName name="NSSR95">#REF!</definedName>
    <definedName name="NSSR96" localSheetId="0">#REF!</definedName>
    <definedName name="NSSR96" localSheetId="3">#REF!</definedName>
    <definedName name="NSSR96">#REF!</definedName>
    <definedName name="NSSR97" localSheetId="0">#REF!</definedName>
    <definedName name="NSSR97" localSheetId="3">#REF!</definedName>
    <definedName name="NSSR97">#REF!</definedName>
    <definedName name="NSSR98" localSheetId="0">#REF!</definedName>
    <definedName name="NSSR98" localSheetId="3">#REF!</definedName>
    <definedName name="NSSR98">#REF!</definedName>
    <definedName name="NSSR99" localSheetId="0">#REF!</definedName>
    <definedName name="NSSR99" localSheetId="3">#REF!</definedName>
    <definedName name="NSSR99">#REF!</definedName>
    <definedName name="NUM_MMM">#REF!</definedName>
    <definedName name="Num_Pmt_Per_Year" localSheetId="6">#REF!</definedName>
    <definedName name="Num_Pmt_Per_Year" localSheetId="14">#REF!</definedName>
    <definedName name="Num_Pmt_Per_Year" localSheetId="5">#REF!</definedName>
    <definedName name="Num_Pmt_Per_Year" localSheetId="10">#REF!</definedName>
    <definedName name="Num_Pmt_Per_Year" localSheetId="7">#REF!</definedName>
    <definedName name="Num_Pmt_Per_Year" localSheetId="11">#REF!</definedName>
    <definedName name="Num_Pmt_Per_Year" localSheetId="12">#REF!</definedName>
    <definedName name="Num_Pmt_Per_Year" localSheetId="8">#REF!</definedName>
    <definedName name="Num_Pmt_Per_Year" localSheetId="2">#REF!</definedName>
    <definedName name="Num_Pmt_Per_Year" localSheetId="9">#REF!</definedName>
    <definedName name="Num_Pmt_Per_Year" localSheetId="16">#REF!</definedName>
    <definedName name="Num_Pmt_Per_Year" localSheetId="13">#REF!</definedName>
    <definedName name="Num_Pmt_Per_Year">#REF!</definedName>
    <definedName name="Num_Pmt_Per_Year_7">"$#REF!.$D$9"</definedName>
    <definedName name="Number_of_Payments" localSheetId="6">MATCH(0.01,Assumptions!End_Bal,-1)+1</definedName>
    <definedName name="Number_of_Payments" localSheetId="14">MATCH(0.01,BEP!End_Bal,-1)+1</definedName>
    <definedName name="Number_of_Payments" localSheetId="5">MATCH(0.01,Capacity!End_Bal,-1)+1</definedName>
    <definedName name="Number_of_Payments" localSheetId="10">#N/A</definedName>
    <definedName name="Number_of_Payments" localSheetId="4">MATCH(0.01,End_Bal,-1)+1</definedName>
    <definedName name="Number_of_Payments" localSheetId="7">MATCH(0.01,'Expected Revenue'!End_Bal,-1)+1</definedName>
    <definedName name="Number_of_Payments" localSheetId="11">MATCH(0.01,'IRR CALCULATION with grant'!End_Bal,-1)+1</definedName>
    <definedName name="Number_of_Payments" localSheetId="12">MATCH(0.01,'IRR CALCULATION without grant'!End_Bal,-1)+1</definedName>
    <definedName name="Number_of_Payments" localSheetId="8">MATCH(0.01,'Means of Variable Cost'!End_Bal,-1)+1</definedName>
    <definedName name="Number_of_Payments" localSheetId="2">MATCH(0.01,'Pre Exp &amp; Pre Operative Exp'!End_Bal,-1)+1</definedName>
    <definedName name="Number_of_Payments" localSheetId="9">MATCH(0.01,'Profitability Estimates'!End_Bal,-1)+1</definedName>
    <definedName name="Number_of_Payments" localSheetId="16">#N/A</definedName>
    <definedName name="Number_of_Payments" localSheetId="13">MATCH(0.01,Sensitivity!End_Bal,-1)+1</definedName>
    <definedName name="Number_of_Payments">MATCH(0.01,End_Bal,-1)+1</definedName>
    <definedName name="Number_of_Payments_7" localSheetId="10">MATCH(0.01,End_Bal_7,-1)+1</definedName>
    <definedName name="Number_of_Payments_7">MATCH(0.01,End_Bal_7,-1)+1</definedName>
    <definedName name="nw">#REF!</definedName>
    <definedName name="o">[33]pvc_basic!$G$14</definedName>
    <definedName name="obd_paint">#REF!</definedName>
    <definedName name="oct">#REF!</definedName>
    <definedName name="od">'[85]int-Dia-hdpe'!$C$3:$C$27</definedName>
    <definedName name="OG_metal">#REF!</definedName>
    <definedName name="OH">[91]MRATES!$H$52</definedName>
    <definedName name="OHBRBRACEONETOSIX">#REF!</definedName>
    <definedName name="OHBRBRACESEVENTOTHIRTEEN">#REF!</definedName>
    <definedName name="OHBRCOLUMNONETOSIX">#REF!</definedName>
    <definedName name="OHBRCOLUMNSEVENTOTHIRTEEN">#REF!</definedName>
    <definedName name="OHSR">#REF!</definedName>
    <definedName name="OHSR2">#REF!</definedName>
    <definedName name="ohsrcap">#REF!</definedName>
    <definedName name="ohsrlls">[125]nodes!$D$5:$D$115</definedName>
    <definedName name="OIU">[86]DATA_PRG!$H$328</definedName>
    <definedName name="one">#REF!</definedName>
    <definedName name="ONETOSEVEN">#REF!</definedName>
    <definedName name="OOOEOOOE">#REF!</definedName>
    <definedName name="oooo">#REF!</definedName>
    <definedName name="OrderTable" hidden="1">#REF!</definedName>
    <definedName name="OrdinaryRodBinder" localSheetId="0">#REF!</definedName>
    <definedName name="OrdinaryRodBinder" localSheetId="3">#REF!</definedName>
    <definedName name="OrdinaryRodBinder">#REF!</definedName>
    <definedName name="OTM">#REF!</definedName>
    <definedName name="OW">#REF!</definedName>
    <definedName name="p">#REF!</definedName>
    <definedName name="P.C.C.1.2.4.10MM">#REF!</definedName>
    <definedName name="P.C.C.1.2.4.H.B">#REF!</definedName>
    <definedName name="P.C.C.1.2.4.M.B">[164]DATA!$A$235+[164]DATA!$G$244</definedName>
    <definedName name="P.C.C.1.3.6.40MM">#REF!</definedName>
    <definedName name="P.C.C.1.3.6.H.B">#REF!</definedName>
    <definedName name="P.C.C.1.4.8">#REF!</definedName>
    <definedName name="P.C.C.1.5.10">#REF!</definedName>
    <definedName name="P.C.C.1.8.16HB">#REF!</definedName>
    <definedName name="P.C.C1.3.6.MB">#REF!</definedName>
    <definedName name="P.C.C1.8.16_MB">#REF!</definedName>
    <definedName name="P_bitumanboiler">[71]Sheet1!$G$11</definedName>
    <definedName name="P_CMP">[75]Rate!$G$19</definedName>
    <definedName name="P_Minihotmix">[71]Sheet1!$G$18</definedName>
    <definedName name="P_Paver">[75]Rate!$G$21</definedName>
    <definedName name="P_Roller">[71]Sheet1!$G$2</definedName>
    <definedName name="P_Rollervib">[75]Rate!$G$20</definedName>
    <definedName name="P_Tipper">[75]Rate!$G$16</definedName>
    <definedName name="P_Watertanker">[71]Sheet1!$G$3</definedName>
    <definedName name="p3.2">'[136]F-2A'!$I$11</definedName>
    <definedName name="p3.3">'[136]F-2A'!$I$13</definedName>
    <definedName name="p3.4">'[136]F-2A'!$I$15</definedName>
    <definedName name="p3c.1">'[136]F-2B'!$U$8</definedName>
    <definedName name="p3c.2">'[136]F-2B'!$U$11</definedName>
    <definedName name="p3c.3">'[136]F-2B'!$U$13</definedName>
    <definedName name="p3c.4">'[136]F-2B'!$U$15</definedName>
    <definedName name="Pack">'[51]Input Data'!$D$5</definedName>
    <definedName name="Packed">[34]General!$K$4</definedName>
    <definedName name="pages">#REF!</definedName>
    <definedName name="paint">[86]DATA_PRG!$H$345</definedName>
    <definedName name="Paint_7">[61]Spec!$B$21</definedName>
    <definedName name="painter" localSheetId="0">#REF!</definedName>
    <definedName name="painter" localSheetId="3">#REF!</definedName>
    <definedName name="painter">#REF!</definedName>
    <definedName name="painter1">'[165]Labour &amp; Plant'!$C$32</definedName>
    <definedName name="painting">#REF!</definedName>
    <definedName name="Paintold">#REF!</definedName>
    <definedName name="palst13">[90]Specification!#REF!</definedName>
    <definedName name="paver" localSheetId="0">#REF!</definedName>
    <definedName name="paver" localSheetId="3">#REF!</definedName>
    <definedName name="paver">#REF!</definedName>
    <definedName name="Paver_finisher_Hydraulic_with_sensor">#REF!</definedName>
    <definedName name="Paver_finisher_mechanical_sold">#REF!</definedName>
    <definedName name="PAY" localSheetId="10">DATE(YEAR(Cashflow!Loan_Start),MONTH(Cashflow!Loan_Start)+Payment_Number,DAY(Cashflow!Loan_Start))</definedName>
    <definedName name="PAY">DATE(YEAR('Repayment Schedule'!Loan_Start),MONTH('Repayment Schedule'!Loan_Start)+Payment_Number,DAY('Repayment Schedule'!Loan_Start))</definedName>
    <definedName name="Pay_Date" localSheetId="6">#REF!</definedName>
    <definedName name="Pay_Date" localSheetId="14">#REF!</definedName>
    <definedName name="Pay_Date" localSheetId="5">#REF!</definedName>
    <definedName name="Pay_Date" localSheetId="10">#REF!</definedName>
    <definedName name="Pay_Date" localSheetId="7">#REF!</definedName>
    <definedName name="Pay_Date" localSheetId="11">#REF!</definedName>
    <definedName name="Pay_Date" localSheetId="12">#REF!</definedName>
    <definedName name="Pay_Date" localSheetId="8">#REF!</definedName>
    <definedName name="Pay_Date" localSheetId="2">#REF!</definedName>
    <definedName name="Pay_Date" localSheetId="9">#REF!</definedName>
    <definedName name="Pay_Date" localSheetId="16">#REF!</definedName>
    <definedName name="Pay_Date" localSheetId="13">#REF!</definedName>
    <definedName name="Pay_Date">#REF!</definedName>
    <definedName name="Pay_Date_7">"$#REF!.$B$16:$B$327"</definedName>
    <definedName name="Pay_Num" localSheetId="6">#REF!</definedName>
    <definedName name="Pay_Num" localSheetId="14">#REF!</definedName>
    <definedName name="Pay_Num" localSheetId="5">#REF!</definedName>
    <definedName name="Pay_Num" localSheetId="10">#REF!</definedName>
    <definedName name="Pay_Num" localSheetId="7">#REF!</definedName>
    <definedName name="Pay_Num" localSheetId="11">#REF!</definedName>
    <definedName name="Pay_Num" localSheetId="12">#REF!</definedName>
    <definedName name="Pay_Num" localSheetId="8">#REF!</definedName>
    <definedName name="Pay_Num" localSheetId="2">#REF!</definedName>
    <definedName name="Pay_Num" localSheetId="9">#REF!</definedName>
    <definedName name="Pay_Num" localSheetId="16">#REF!</definedName>
    <definedName name="Pay_Num" localSheetId="13">#REF!</definedName>
    <definedName name="Pay_Num">#REF!</definedName>
    <definedName name="Pay_Num_7">"$#REF!.$A$16:$A$327"</definedName>
    <definedName name="PAYJJJJJD">#REF!</definedName>
    <definedName name="Payment_Date" localSheetId="6">DATE(YEAR(Assumptions!Loan_Start),MONTH(Assumptions!Loan_Start)+Payment_Number,DAY(Assumptions!Loan_Start))</definedName>
    <definedName name="Payment_Date" localSheetId="14">DATE(YEAR(BEP!Loan_Start),MONTH(BEP!Loan_Start)+Payment_Number,DAY(BEP!Loan_Start))</definedName>
    <definedName name="Payment_Date" localSheetId="5">DATE(YEAR(Capacity!Loan_Start),MONTH(Capacity!Loan_Start)+Payment_Number,DAY(Capacity!Loan_Start))</definedName>
    <definedName name="Payment_Date" localSheetId="10">#N/A</definedName>
    <definedName name="Payment_Date" localSheetId="4">DATE(YEAR(Loan_Start),MONTH(Loan_Start)+Payment_Number,DAY(Loan_Start))</definedName>
    <definedName name="Payment_Date" localSheetId="7">DATE(YEAR('Expected Revenue'!Loan_Start),MONTH('Expected Revenue'!Loan_Start)+Payment_Number,DAY('Expected Revenue'!Loan_Start))</definedName>
    <definedName name="Payment_Date" localSheetId="11">DATE(YEAR('IRR CALCULATION with grant'!Loan_Start),MONTH('IRR CALCULATION with grant'!Loan_Start)+Payment_Number,DAY('IRR CALCULATION with grant'!Loan_Start))</definedName>
    <definedName name="Payment_Date" localSheetId="12">DATE(YEAR('IRR CALCULATION without grant'!Loan_Start),MONTH('IRR CALCULATION without grant'!Loan_Start)+Payment_Number,DAY('IRR CALCULATION without grant'!Loan_Start))</definedName>
    <definedName name="Payment_Date" localSheetId="8">DATE(YEAR('Means of Variable Cost'!Loan_Start),MONTH('Means of Variable Cost'!Loan_Start)+Payment_Number,DAY('Means of Variable Cost'!Loan_Start))</definedName>
    <definedName name="Payment_Date" localSheetId="2">DATE(YEAR('Pre Exp &amp; Pre Operative Exp'!Loan_Start),MONTH('Pre Exp &amp; Pre Operative Exp'!Loan_Start)+Payment_Number,DAY('Pre Exp &amp; Pre Operative Exp'!Loan_Start))</definedName>
    <definedName name="Payment_Date" localSheetId="9">DATE(YEAR('Profitability Estimates'!Loan_Start),MONTH('Profitability Estimates'!Loan_Start)+Payment_Number,DAY('Profitability Estimates'!Loan_Start))</definedName>
    <definedName name="Payment_Date" localSheetId="16">#N/A</definedName>
    <definedName name="Payment_Date" localSheetId="13">DATE(YEAR(Sensitivity!Loan_Start),MONTH(Sensitivity!Loan_Start)+Payment_Number,DAY(Sensitivity!Loan_Start))</definedName>
    <definedName name="Payment_Date">DATE(YEAR(Loan_Start),MONTH(Loan_Start)+Payment_Number,DAY(Loan_Start))</definedName>
    <definedName name="pc">#REF!</definedName>
    <definedName name="PC_labour">'[54]KM&amp;HM'!$I$374</definedName>
    <definedName name="PC_Plant">'[54]KM&amp;HM'!$I$371</definedName>
    <definedName name="pcc">#REF!</definedName>
    <definedName name="pcc_bedblock">#REF!</definedName>
    <definedName name="PCSC">#REF!</definedName>
    <definedName name="PCSC_PL">[62]Data!$I$703</definedName>
    <definedName name="Pedastals__columns">[36]Works!#REF!</definedName>
    <definedName name="PGS">#REF!</definedName>
    <definedName name="Phone">#REF!</definedName>
    <definedName name="Photo">[27]Spec!$B$55</definedName>
    <definedName name="Picking">#REF!</definedName>
    <definedName name="Picking___spreading_metal_for_WBM_for_75_mm">#REF!</definedName>
    <definedName name="Picking_5_to_100_mm_old_metalled_surface_and_sectioning">'[34]Common '!$D$280</definedName>
    <definedName name="Picking_metal___sectiong">#REF!</definedName>
    <definedName name="PickingBT">[47]Spec!$B$14</definedName>
    <definedName name="PIPE">#REF!</definedName>
    <definedName name="PIPE_CL">[35]CPHEEO!$AO$2:$AV$2</definedName>
    <definedName name="PIPE_CL1">[35]CPHEEO!$AO$3:$AV$3</definedName>
    <definedName name="PIPE_ID">[35]CPHEEO!$BK$2:$BK$3</definedName>
    <definedName name="PIPE_ID_CD">[35]CPHEEO!$BL$2:$BL$3</definedName>
    <definedName name="PIPE_TYPE">[35]wh_data_R!$B$377:$B$384</definedName>
    <definedName name="PIPE_TYPE_R">[35]wh_data!$R$2:$R$9</definedName>
    <definedName name="PIPE_TYPES">[35]wh_data!$J$2:$J$9</definedName>
    <definedName name="piperates">'[127]ssr-rates'!$B$2:$J$839</definedName>
    <definedName name="PIPES">[35]CPHEEO!$AY$2:$BH$2</definedName>
    <definedName name="PIPES_CR">[35]CPHEEO!$Z$3:$Z$12</definedName>
    <definedName name="PIPES_E">[35]wh_data_R!$P$195:$P$203</definedName>
    <definedName name="pla">[12]DATA_PRG!$H$252</definedName>
    <definedName name="plasp">[86]DATA_PRG!$H$296</definedName>
    <definedName name="Plast">[27]Spec!$B$39</definedName>
    <definedName name="Plast_1.3_W.P.C">#REF!</definedName>
    <definedName name="Plast_1.5_12mm">#REF!</definedName>
    <definedName name="Plast_1.5_20mm">#REF!</definedName>
    <definedName name="Plast_Dummy">#REF!</definedName>
    <definedName name="plast_labour">'[54]CD Data'!#REF!</definedName>
    <definedName name="Plast_Roof">#REF!</definedName>
    <definedName name="Plast1320">#REF!</definedName>
    <definedName name="Plast14">#REF!</definedName>
    <definedName name="Plast15">[22]Spec!$B$17</definedName>
    <definedName name="Plast15_7">[61]Spec!$B$17</definedName>
    <definedName name="plaster_ornamental">#REF!</definedName>
    <definedName name="plaster_stage">'[64]data existing_do not delete'!$A$88:$A$91</definedName>
    <definedName name="plaster_thick">'[64]data existing_do not delete'!$D$14:$D$16</definedName>
    <definedName name="plaster_twelve">#REF!</definedName>
    <definedName name="plaster_twenty">#REF!</definedName>
    <definedName name="PLASTERING">[21]maya!$A$23:$A$27</definedName>
    <definedName name="plastering12">#REF!</definedName>
    <definedName name="Plastic_Emulsion">#REF!</definedName>
    <definedName name="plasticemulsion_paint">#REF!</definedName>
    <definedName name="platecompactor" localSheetId="0">#REF!</definedName>
    <definedName name="platecompactor" localSheetId="3">#REF!</definedName>
    <definedName name="platecompactor">#REF!</definedName>
    <definedName name="Plinth_beams__lintels">[36]Works!#REF!</definedName>
    <definedName name="Plug">#REF!</definedName>
    <definedName name="plumber" localSheetId="0">#REF!</definedName>
    <definedName name="plumber" localSheetId="3">#REF!</definedName>
    <definedName name="plumber">#REF!</definedName>
    <definedName name="PM">#REF!</definedName>
    <definedName name="PM_AirCompressor_210cfm">'[98]Plant &amp;  Machinery'!$G$4</definedName>
    <definedName name="PM_BatchMixHMP_46_60THP">'[151]Plant &amp;  Machinery'!$G$5</definedName>
    <definedName name="PM_BatchTypeHMP_30_40">'[138]Plant &amp;  Machinery'!$G$6</definedName>
    <definedName name="PM_BitumenBoilerOilFired_1000">'[138]Plant &amp;  Machinery'!$G$9</definedName>
    <definedName name="PM_BitumenBoilerOilFired_200">'[151]Plant &amp;  Machinery'!$G$8</definedName>
    <definedName name="PM_BitumenEmulsionPressureDistributor">'[151]Plant &amp;  Machinery'!$G$10</definedName>
    <definedName name="PM_ConcreteMixer">'[98]Plant &amp;  Machinery'!$G$11</definedName>
    <definedName name="PM_Dozer_D50">'[98]Plant &amp;  Machinery'!$G$13</definedName>
    <definedName name="PM_ElectricGeneratorSet_125">'[138]Plant &amp;  Machinery'!$G$15</definedName>
    <definedName name="PM_FrontEndLoader_1cum">'[138]Plant &amp;  Machinery'!$G$17</definedName>
    <definedName name="PM_HydraulicBroom">'[151]Plant &amp;  Machinery'!$G$19</definedName>
    <definedName name="PM_HydraulicExcavator_09cum">'[138]Plant &amp;  Machinery'!$G$20</definedName>
    <definedName name="PM_HydraulicSelfPropelledChipSpreader">'[151]Plant &amp;  Machinery'!$G$21</definedName>
    <definedName name="PM_JointCuttingMachine">'[98]Plant &amp;  Machinery'!$G$23</definedName>
    <definedName name="PM_Mixall_6_10t">'[151]Plant &amp;  Machinery'!$G$24</definedName>
    <definedName name="PM_MotorGrader">'[138]Plant &amp;  Machinery'!$G$25</definedName>
    <definedName name="PM_NeedleVibrator">'[98]Plant &amp;  Machinery'!$G$27</definedName>
    <definedName name="PM_PaverFinisher">'[138]Plant &amp;  Machinery'!$G$28</definedName>
    <definedName name="PM_PlateVibrator">'[98]Plant &amp;  Machinery'!$G$30</definedName>
    <definedName name="PM_ScreedVibrator">'[98]Plant &amp;  Machinery'!$G$31</definedName>
    <definedName name="PM_ThreeWheeled_80_100kN_StaticRoller">'[138]Plant &amp;  Machinery'!$G$34</definedName>
    <definedName name="PM_Tipper_55">'[138]Plant &amp;  Machinery'!$G$45</definedName>
    <definedName name="PM_Tractor_Trolley">'[98]Plant &amp;  Machinery'!$G$48</definedName>
    <definedName name="PM_VibratoryRoller_80_100kN">'[151]Plant &amp;  Machinery'!$G$51</definedName>
    <definedName name="PM_WaterTanker_6kl">'[98]Plant &amp;  Machinery'!$G$53</definedName>
    <definedName name="PM_WetMixPlant_or_PugMill">'[140]Plant &amp;  Machinery'!$G$54</definedName>
    <definedName name="pmest">[126]detls!$A$3:$O$18</definedName>
    <definedName name="PMS">[116]m1!$D$30</definedName>
    <definedName name="Pneumatic_tyre_Roller">#REF!</definedName>
    <definedName name="Po">#REF!</definedName>
    <definedName name="POIN">[14]DATA!$H$182</definedName>
    <definedName name="Pointing">#REF!</definedName>
    <definedName name="Polished_black_Cuddapah_slabs_25.4mm">[36]Material!#REF!</definedName>
    <definedName name="Polished_Shahabad_slabs_of_Tandur_25.4mm_blue">[36]Material!#REF!</definedName>
    <definedName name="Polished_Shahabad_slabs_of_Tandur_25.4mm_white">[36]Material!#REF!</definedName>
    <definedName name="Pond">#N/A</definedName>
    <definedName name="pop">#REF!</definedName>
    <definedName name="pp">'[166]pvc-pipe-rates'!$B$8:$B$27</definedName>
    <definedName name="ppp" localSheetId="10" hidden="1">{#N/A,#N/A,FALSE,"no"}</definedName>
    <definedName name="ppp" hidden="1">{#N/A,#N/A,FALSE,"no"}</definedName>
    <definedName name="PPPPP">#REF!</definedName>
    <definedName name="pr">[65]id!$A$3:$E$449</definedName>
    <definedName name="PR_Habcode_16_Dig">#REF!</definedName>
    <definedName name="Prasad">#REF!</definedName>
    <definedName name="praveen">[167]sand!$A$1:$N$206</definedName>
    <definedName name="PRC">#REF!</definedName>
    <definedName name="PRE">[112]Spec!#REF!</definedName>
    <definedName name="Precast">[22]Spec!#REF!</definedName>
    <definedName name="Precast_7">"'file:///../Shoolagir===/Samayasangili Library.xls'#$Spec.$#REF!$#REF!"</definedName>
    <definedName name="Premix">[51]Specifications!$B$14</definedName>
    <definedName name="Premould20" localSheetId="0">#REF!</definedName>
    <definedName name="Premould20" localSheetId="3">#REF!</definedName>
    <definedName name="Premould20">#REF!</definedName>
    <definedName name="premoulded" localSheetId="0">#REF!</definedName>
    <definedName name="premoulded" localSheetId="3">#REF!</definedName>
    <definedName name="premoulded">#REF!</definedName>
    <definedName name="PressedTile">#REF!</definedName>
    <definedName name="Primecoat">[47]Spec!$D$19</definedName>
    <definedName name="Princ" localSheetId="6">#REF!</definedName>
    <definedName name="Princ" localSheetId="14">#REF!</definedName>
    <definedName name="Princ" localSheetId="5">#REF!</definedName>
    <definedName name="Princ" localSheetId="10">#REF!</definedName>
    <definedName name="Princ" localSheetId="7">#REF!</definedName>
    <definedName name="Princ" localSheetId="11">#REF!</definedName>
    <definedName name="Princ" localSheetId="12">#REF!</definedName>
    <definedName name="Princ" localSheetId="8">#REF!</definedName>
    <definedName name="Princ" localSheetId="2">#REF!</definedName>
    <definedName name="Princ" localSheetId="9">#REF!</definedName>
    <definedName name="Princ" localSheetId="16">#REF!</definedName>
    <definedName name="Princ" localSheetId="13">#REF!</definedName>
    <definedName name="Princ">#REF!</definedName>
    <definedName name="Princ_7">"$#REF!.$G$16:$G$327"</definedName>
    <definedName name="_xlnm.Print_Area" localSheetId="6">Assumptions!$A$1:$G$39</definedName>
    <definedName name="_xlnm.Print_Area" localSheetId="15">'Balance Sheet'!$A$1:$K$22</definedName>
    <definedName name="_xlnm.Print_Area" localSheetId="14">BEP!$A$1:$K$43</definedName>
    <definedName name="_xlnm.Print_Area" localSheetId="5">Capacity!$A$1:$C$11</definedName>
    <definedName name="_xlnm.Print_Area" localSheetId="10">Cashflow!$A$1:$L$43</definedName>
    <definedName name="_xlnm.Print_Area" localSheetId="0">'Civil Cost'!$A$1:$G$19</definedName>
    <definedName name="_xlnm.Print_Area" localSheetId="4">'Depreciation Calculation'!$A$1:$L$13</definedName>
    <definedName name="_xlnm.Print_Area" localSheetId="8">'Means of Variable Cost'!$A$1:$F$72</definedName>
    <definedName name="_xlnm.Print_Area" localSheetId="1">'P&amp;M Cost'!#REF!</definedName>
    <definedName name="_xlnm.Print_Area" localSheetId="2">'Pre Exp &amp; Pre Operative Exp'!$A$1:$C$14</definedName>
    <definedName name="_xlnm.Print_Area" localSheetId="9">'Profitability Estimates'!$A$2:$K$34</definedName>
    <definedName name="_xlnm.Print_Area" localSheetId="3">'Project Cost Calculations'!$B$3:$E$29</definedName>
    <definedName name="_xlnm.Print_Area" localSheetId="16">'Repayment Schedule'!$A$1:$I$102</definedName>
    <definedName name="_xlnm.Print_Area">#REF!</definedName>
    <definedName name="PRINT_AREA_MI">#REF!</definedName>
    <definedName name="Print_Area_MI_10">#REF!</definedName>
    <definedName name="Print_Area_MI_3">#REF!</definedName>
    <definedName name="Print_Area_MI_7">#REF!</definedName>
    <definedName name="Print_Area_MI_9">#REF!</definedName>
    <definedName name="Print_Area_Reset" localSheetId="6">OFFSET(Assumptions!Full_Print,0,0,Assumptions!Last_Row)</definedName>
    <definedName name="Print_Area_Reset" localSheetId="14">OFFSET(BEP!Full_Print,0,0,BEP!Last_Row)</definedName>
    <definedName name="Print_Area_Reset" localSheetId="5">OFFSET(Capacity!Full_Print,0,0,Capacity!Last_Row)</definedName>
    <definedName name="Print_Area_Reset" localSheetId="10">#N/A</definedName>
    <definedName name="Print_Area_Reset" localSheetId="4">OFFSET(Full_Print,0,0,'Depreciation Calculation'!Last_Row)</definedName>
    <definedName name="Print_Area_Reset" localSheetId="7">OFFSET('Expected Revenue'!Full_Print,0,0,'Expected Revenue'!Last_Row)</definedName>
    <definedName name="Print_Area_Reset" localSheetId="11">OFFSET('IRR CALCULATION with grant'!Full_Print,0,0,'IRR CALCULATION with grant'!Last_Row)</definedName>
    <definedName name="Print_Area_Reset" localSheetId="12">OFFSET('IRR CALCULATION without grant'!Full_Print,0,0,'IRR CALCULATION without grant'!Last_Row)</definedName>
    <definedName name="Print_Area_Reset" localSheetId="8">OFFSET('Means of Variable Cost'!Full_Print,0,0,'Means of Variable Cost'!Last_Row)</definedName>
    <definedName name="Print_Area_Reset" localSheetId="2">OFFSET('Pre Exp &amp; Pre Operative Exp'!Full_Print,0,0,'Pre Exp &amp; Pre Operative Exp'!Last_Row)</definedName>
    <definedName name="Print_Area_Reset" localSheetId="9">OFFSET('Profitability Estimates'!Full_Print,0,0,'Profitability Estimates'!Last_Row)</definedName>
    <definedName name="Print_Area_Reset" localSheetId="16">#N/A</definedName>
    <definedName name="Print_Area_Reset" localSheetId="13">OFFSET(Sensitivity!Full_Print,0,0,Sensitivity!Last_Row)</definedName>
    <definedName name="Print_Area_Reset">OFFSET(Full_Print,0,0,Last_Row)</definedName>
    <definedName name="Print_Area_Reset_7" localSheetId="10">OFFSET(Full_Print_7,0,0,Last_Row_7)</definedName>
    <definedName name="Print_Area_Reset_7">OFFSET(Full_Print_7,0,0,Last_Row_7)</definedName>
    <definedName name="_xlnm.Print_Titles" localSheetId="1">'P&amp;M Cost'!#REF!</definedName>
    <definedName name="_xlnm.Print_Titles" localSheetId="16">'Repayment Schedule'!$1:$6</definedName>
    <definedName name="Prl">#REF!</definedName>
    <definedName name="ProdForm" hidden="1">#REF!</definedName>
    <definedName name="Product" hidden="1">#REF!</definedName>
    <definedName name="PROFORMA_IV__2_">#REF!</definedName>
    <definedName name="PROS_LPM">[35]input!$H$9</definedName>
    <definedName name="PROS_MLD">[35]input!$K$9</definedName>
    <definedName name="PROS_PERIOD">[35]input!$C$5</definedName>
    <definedName name="PROS_POP">[35]input!$F$9</definedName>
    <definedName name="PROS_YEAR">[35]input!$C$9</definedName>
    <definedName name="prsrhds">[168]t_prsr!$A$3:$H$60</definedName>
    <definedName name="PSC_C">[35]wh_data_R!$D$335:$J$346</definedName>
    <definedName name="PSC_CL">[35]wh_data_R!$D$334:$J$334</definedName>
    <definedName name="PSC_CL_RATES">[35]wh_data!$M$119:$T$119</definedName>
    <definedName name="PSC_CLL">[35]wh_data_R!$W$378:$Y$383</definedName>
    <definedName name="PSC_CLR">[35]wh_data!$L$119:$O$119</definedName>
    <definedName name="PSC_CLS">[35]wh_data_R!$N$1440:$N$1445</definedName>
    <definedName name="PSC_D_R">[35]CPHEEO!$BC$3:$BC$14</definedName>
    <definedName name="PSC_D_RATES">'[69]PSC REVISED'!$C$9:$K$9</definedName>
    <definedName name="PSC_DC">[35]wh_data_R!$A$121:$A$132</definedName>
    <definedName name="PSC_DR">[35]wh_data!$L$120:$L$126</definedName>
    <definedName name="PSC_FR_10KG">'[69]PSC REVISED'!$C$46:$K$46</definedName>
    <definedName name="PSC_FR_12KG">'[69]PSC REVISED'!$C$62:$K$62</definedName>
    <definedName name="PSC_FR_14KG">'[69]PSC REVISED'!$C$77:$K$77</definedName>
    <definedName name="PSC_FR_16KG">'[69]PSC REVISED'!$C$92:$K$92</definedName>
    <definedName name="PSC_FR_6KG">'[69]PSC REVISED'!$C$18:$K$18</definedName>
    <definedName name="PSC_FR_8KG">'[69]PSC REVISED'!$C$32:$K$32</definedName>
    <definedName name="PSC_G">[35]wh_data_R!$O$1440:$O$1445</definedName>
    <definedName name="PSC_P">[35]wh_data_R!$P$1440:$P$1445</definedName>
    <definedName name="PSC_RATES">[35]wh_data!$L$120:$O$126</definedName>
    <definedName name="PSC_T">[35]wh_data!$A$120:$G$129</definedName>
    <definedName name="Ptroller" localSheetId="0">#REF!</definedName>
    <definedName name="Ptroller" localSheetId="3">#REF!</definedName>
    <definedName name="Ptroller">#REF!</definedName>
    <definedName name="Pugmill" localSheetId="0">#REF!</definedName>
    <definedName name="Pugmill" localSheetId="3">#REF!</definedName>
    <definedName name="Pugmill">#REF!</definedName>
    <definedName name="pump">#REF!</definedName>
    <definedName name="Pump___23_KW">#REF!</definedName>
    <definedName name="PUMPING_HOURS">[35]CPHEEO!$C$15</definedName>
    <definedName name="PUMPSET_COST">[35]CPHEEO!$C$11</definedName>
    <definedName name="PUMPSET_LIFE">[35]CPHEEO!$C$13</definedName>
    <definedName name="PV">[169]PVC_dia!$A$26:$L$38</definedName>
    <definedName name="pvc">[170]detls!$A$26:$O$38</definedName>
    <definedName name="pvc_bends">#REF!</definedName>
    <definedName name="PVC_C">[35]wh_data_R!$D$232:$G$244</definedName>
    <definedName name="PVC_CL">[35]wh_data_R!$D$231:$G$231</definedName>
    <definedName name="PVC_CL_RATES">[35]wh_data!$M$20:$O$20</definedName>
    <definedName name="pvc_clamps">#REF!</definedName>
    <definedName name="PVC_CLL">[35]wh_data_R!$C$378:$E$380</definedName>
    <definedName name="PVC_CLR">[35]wh_data!$L$20:$O$20</definedName>
    <definedName name="PVC_CLS">[35]wh_data_R!$AH$1440:$AH$1442</definedName>
    <definedName name="pvc_collar">#REF!</definedName>
    <definedName name="PVC_D">[35]wh_data!$E$21:$H$33</definedName>
    <definedName name="PVC_D_R">[35]CPHEEO!$AY$3:$AY$15</definedName>
    <definedName name="PVC_D_RATES">[69]pvc!$C$23:$O$23</definedName>
    <definedName name="PVC_DC">[35]wh_data_R!$A$21:$A$33</definedName>
    <definedName name="PVC_DL_RANGE">[35]CPHEEO!$AY$3:$AY$16</definedName>
    <definedName name="PVC_DR">[35]wh_data!$L$21:$L$33</definedName>
    <definedName name="PVC_FR_10KG">[69]pvc!$C$60:$O$60</definedName>
    <definedName name="PVC_FR_4KG">[69]pvc!$C$31:$O$31</definedName>
    <definedName name="PVC_FR_6KG">[69]pvc!$C$45:$O$45</definedName>
    <definedName name="PVC_G">[35]wh_data_R!$AI$1440:$AI$1442</definedName>
    <definedName name="PVC_ID">[35]wh_data_R!$L$21:$L$33</definedName>
    <definedName name="PVC_ID_CL">[35]wh_data_R!$L$20:$O$20</definedName>
    <definedName name="PVC_IDS">[35]wh_data_R!$L$21:$O$33</definedName>
    <definedName name="pvc_pipes_110">#REF!</definedName>
    <definedName name="PVC_RATES">[35]wh_data!$L$21:$O$33</definedName>
    <definedName name="pvc_specials">#REF!</definedName>
    <definedName name="PVC_T">[35]wh_data!$A$21:$D$33</definedName>
    <definedName name="PVCid10.0">'[85]int-Dia-pvc'!$H$3:$H$27</definedName>
    <definedName name="PVCid4.0">'[85]int-Dia-pvc'!$E$3:$E$27</definedName>
    <definedName name="PVCid6.0">'[85]int-Dia-pvc'!$F$3:$F$27</definedName>
    <definedName name="PVCid8.0">'[85]int-Dia-pvc'!$G$3:$G$27</definedName>
    <definedName name="PVCod">'[85]int-Dia-pvc'!$C$3:$C$27</definedName>
    <definedName name="pvcpipe100" localSheetId="0">#REF!</definedName>
    <definedName name="pvcpipe100" localSheetId="3">#REF!</definedName>
    <definedName name="pvcpipe100">#REF!</definedName>
    <definedName name="pvcpipe150" localSheetId="0">#REF!</definedName>
    <definedName name="pvcpipe150" localSheetId="3">#REF!</definedName>
    <definedName name="pvcpipe150">#REF!</definedName>
    <definedName name="pvcpipe50" localSheetId="0">#REF!</definedName>
    <definedName name="pvcpipe50" localSheetId="3">#REF!</definedName>
    <definedName name="pvcpipe50">#REF!</definedName>
    <definedName name="pvcpvrate">'[127]pvc-rates'!$C$7:$I$46</definedName>
    <definedName name="pvcrates">'[128]pvc-pipe-rates'!$I$30:$Z$35</definedName>
    <definedName name="pvcsaddle">[70]Sheet1!$B$98:$B$102</definedName>
    <definedName name="pvcwts">'[127]PVC weights'!$B$1:$F$40</definedName>
    <definedName name="pw">'[24]C-data'!$F$86</definedName>
    <definedName name="q">[74]discharge!$G$29</definedName>
    <definedName name="Q_CD_EW">#REF!</definedName>
    <definedName name="Q_CD_M10_BODY">#REF!</definedName>
    <definedName name="Q_CD_M10_FOUN">#REF!</definedName>
    <definedName name="Q_EW_F">[171]R_Det!#REF!</definedName>
    <definedName name="Q_EW_S">[171]R_Det!#REF!</definedName>
    <definedName name="q_ewc">'[62]Earth work'!$F$340</definedName>
    <definedName name="q_ewe100_1">'[62]Earth work'!$F$262</definedName>
    <definedName name="q_ewe100_2">'[62]Earth work'!$F$272</definedName>
    <definedName name="q_ewe100_3">'[62]Earth work'!$F$280</definedName>
    <definedName name="Q_ewe100_5">#REF!</definedName>
    <definedName name="Q_ewe100_6">#REF!</definedName>
    <definedName name="Q_ewe100_7">#REF!</definedName>
    <definedName name="q_ewe97_1">'[62]Earth work'!$F$318</definedName>
    <definedName name="q_ewe97_2">'[62]Earth work'!$F$320</definedName>
    <definedName name="q_ewe97_3">'[62]Earth work'!$F$322</definedName>
    <definedName name="Q_ewe97_4">#REF!</definedName>
    <definedName name="Q_ewe97_5">#REF!</definedName>
    <definedName name="Q_ewe97_6">#REF!</definedName>
    <definedName name="q_ewe97_7">'[62]Earth work'!$F$326</definedName>
    <definedName name="Q_GRAVEL_SHOLDERS">[171]R_Det!#REF!</definedName>
    <definedName name="Q_GSB">[171]R_Det!#REF!</definedName>
    <definedName name="Q_gsb1">[54]Detail!#REF!</definedName>
    <definedName name="Q_gsb12">[54]Detail!#REF!</definedName>
    <definedName name="q_gsb2">[54]Detail!#REF!</definedName>
    <definedName name="Q_gsb3">[54]Detail!#REF!</definedName>
    <definedName name="Q_gsb4">[54]Detail!#REF!</definedName>
    <definedName name="Q_gsb5">[54]Detail!#REF!</definedName>
    <definedName name="Q_gsb6">[54]Detail!#REF!</definedName>
    <definedName name="Q_gsb7">[54]Detail!#REF!</definedName>
    <definedName name="Q_gsbapp">[54]Detail!#REF!</definedName>
    <definedName name="Q_jungle">[54]Detail!#REF!</definedName>
    <definedName name="Q_MSS">[43]R_Det!$I$48</definedName>
    <definedName name="Q_pc1">[54]Detail!#REF!</definedName>
    <definedName name="Q_pc2">[54]Detail!#REF!</definedName>
    <definedName name="q_pc3">[54]Detail!#REF!</definedName>
    <definedName name="q_pc4">[54]Detail!#REF!</definedName>
    <definedName name="q_pc5">[54]Detail!#REF!</definedName>
    <definedName name="q_pc6">[54]Detail!#REF!</definedName>
    <definedName name="q_pc7">[54]Detail!#REF!</definedName>
    <definedName name="q_pcapp">[54]Detail!#REF!</definedName>
    <definedName name="q_pick">[171]R_Det!#REF!</definedName>
    <definedName name="Q_SCSD">[171]R_Det!#REF!</definedName>
    <definedName name="Q_SDBC">[171]R_Det!#REF!</definedName>
    <definedName name="Q_TACK">[171]R_Det!#REF!</definedName>
    <definedName name="Q_tc1">[54]Detail!#REF!</definedName>
    <definedName name="Q_tc2">[54]Detail!#REF!</definedName>
    <definedName name="Q_tc3">[54]Detail!#REF!</definedName>
    <definedName name="Q_tc4">[54]Detail!#REF!</definedName>
    <definedName name="Q_tc5">[54]Detail!#REF!</definedName>
    <definedName name="Q_tc6">[54]Detail!#REF!</definedName>
    <definedName name="Q_tc7">[54]Detail!#REF!</definedName>
    <definedName name="Q_tcapp">[54]Detail!#REF!</definedName>
    <definedName name="Q_WBM2">[171]R_Det!#REF!</definedName>
    <definedName name="Q_WBM3">[171]R_Det!#REF!</definedName>
    <definedName name="Q_wbmb1">[54]Detail!#REF!</definedName>
    <definedName name="Q_wbmb2">[54]Detail!#REF!</definedName>
    <definedName name="Q_wbmb3">[54]Detail!#REF!</definedName>
    <definedName name="Q_wbmb4">[54]Detail!#REF!</definedName>
    <definedName name="Q_wbmb5">[54]Detail!#REF!</definedName>
    <definedName name="Q_wbmb6">[54]Detail!#REF!</definedName>
    <definedName name="Q_wbmb7">[54]Detail!#REF!</definedName>
    <definedName name="Q_wbmbapp">[54]Detail!#REF!</definedName>
    <definedName name="Q_wbmt1">[54]Detail!#REF!</definedName>
    <definedName name="Q_wbmt2">[54]Detail!#REF!</definedName>
    <definedName name="Q_wbmt3">[54]Detail!#REF!</definedName>
    <definedName name="Q_wbmt4">[54]Detail!#REF!</definedName>
    <definedName name="Q_wbmt5">[54]Detail!#REF!</definedName>
    <definedName name="Q_wbmt6">[54]Detail!#REF!</definedName>
    <definedName name="Q_wbmt7">[54]Detail!#REF!</definedName>
    <definedName name="Q_wbmtapp">[54]Detail!#REF!</definedName>
    <definedName name="QQ">[116]m1!$D$9</definedName>
    <definedName name="qqq">#REF!</definedName>
    <definedName name="qqqq">'[172]Data CMA 2'!$G$115</definedName>
    <definedName name="qqww">#REF!</definedName>
    <definedName name="Qry_Bit">[62]Lead!$B$17</definedName>
    <definedName name="qry_cement">[62]Conveyance!$A$390</definedName>
    <definedName name="Qry_emul">[62]Lead!$B$20</definedName>
    <definedName name="Qry_Gra">[62]Lead!$B$7</definedName>
    <definedName name="Qry_M">[62]Lead!$B$2</definedName>
    <definedName name="Qry_Sand">[62]Lead!$B$12</definedName>
    <definedName name="Qry_steel">[62]Conveyance!$A$397</definedName>
    <definedName name="qty" localSheetId="0">#REF!</definedName>
    <definedName name="qty" localSheetId="3">#REF!</definedName>
    <definedName name="qty">#REF!</definedName>
    <definedName name="quanty">#REF!</definedName>
    <definedName name="Quarry_rubbish">[36]Material!#REF!</definedName>
    <definedName name="Quaspall">#REF!</definedName>
    <definedName name="quer10">#REF!</definedName>
    <definedName name="QUERY2">[173]data!#REF!</definedName>
    <definedName name="qw">[174]Data!$H$988</definedName>
    <definedName name="qwwetrty">#REF!</definedName>
    <definedName name="r.r">#REF!</definedName>
    <definedName name="R.R_1.3">#REF!</definedName>
    <definedName name="R.R_1.5">#REF!</definedName>
    <definedName name="R.R_1.6">#REF!</definedName>
    <definedName name="r_1">[54]legend!$D$4</definedName>
    <definedName name="r_10">[54]legend!$D$13</definedName>
    <definedName name="r_11">[54]legend!$D$14</definedName>
    <definedName name="r_12">[54]legend!$D$15</definedName>
    <definedName name="r_13">[54]legend!$D$16</definedName>
    <definedName name="R_136_Bodywalls">'[175]Road data'!$K$399</definedName>
    <definedName name="R_136_Found">'[175]Road data'!$K$374</definedName>
    <definedName name="r_14">[54]legend!$D$17</definedName>
    <definedName name="R_148_belowcc">'[175]Road data'!$K$285</definedName>
    <definedName name="r_15">[54]legend!$D$18</definedName>
    <definedName name="r_16">[54]legend!$D$19</definedName>
    <definedName name="r_2">[54]legend!$D$5</definedName>
    <definedName name="R_20CC124cd">'[54]CD Data'!#REF!</definedName>
    <definedName name="r_3">[54]legend!$D$6</definedName>
    <definedName name="r_4">[54]legend!$D$7</definedName>
    <definedName name="R_40CC124cd">'[54]CD Data'!$F$93</definedName>
    <definedName name="r_5">[54]legend!$D$8</definedName>
    <definedName name="r_6">[54]legend!$D$9</definedName>
    <definedName name="r_7">[54]legend!$D$10</definedName>
    <definedName name="r_8">[54]legend!$D$11</definedName>
    <definedName name="r_9">[54]legend!$D$12</definedName>
    <definedName name="R_BackFill">'[175]Road data'!$K$699</definedName>
    <definedName name="R_BetweenBodywalls">'[175]Road data'!$K$466</definedName>
    <definedName name="R_BM">'[48]Road data'!#REF!</definedName>
    <definedName name="R_cc124">'[54]KM&amp;HM'!$E$468</definedName>
    <definedName name="R_CC136cd">'[62]CD Data'!$F$53</definedName>
    <definedName name="R_cement">'[62]Lead statement'!$I$63</definedName>
    <definedName name="R_cm12">'[54]KM&amp;HM'!$I$452</definedName>
    <definedName name="R_cm12_1">'[62]CD Data'!$I$20</definedName>
    <definedName name="R_cm12_2">'[77]CD Data'!#REF!</definedName>
    <definedName name="R_cm12_3">'[77]CD Data'!#REF!</definedName>
    <definedName name="R_cm12_4">'[77]CD Data'!#REF!</definedName>
    <definedName name="R_cm12_5">'[77]CD Data'!#REF!</definedName>
    <definedName name="R_cm13_1">'[62]CD Data'!$I$26</definedName>
    <definedName name="R_cm13_2">'[77]CD Data'!#REF!</definedName>
    <definedName name="R_cm13_3">'[77]CD Data'!#REF!</definedName>
    <definedName name="R_cm13_4">'[77]CD Data'!#REF!</definedName>
    <definedName name="R_cm13_5">'[77]CD Data'!#REF!</definedName>
    <definedName name="R_cm14_1">'[62]CD Data'!$I$33</definedName>
    <definedName name="R_cm14_2">'[77]CD Data'!#REF!</definedName>
    <definedName name="R_cm14_3">'[77]CD Data'!#REF!</definedName>
    <definedName name="R_cm14_4">'[77]CD Data'!#REF!</definedName>
    <definedName name="R_cm14_5">'[77]CD Data'!#REF!</definedName>
    <definedName name="R_cm15_1">'[62]CD Data'!$I$40</definedName>
    <definedName name="R_cm15_2">'[77]CD Data'!#REF!</definedName>
    <definedName name="R_cm15_3">'[77]CD Data'!#REF!</definedName>
    <definedName name="R_cm15_4">'[77]CD Data'!#REF!</definedName>
    <definedName name="R_cm15_5">'[77]CD Data'!#REF!</definedName>
    <definedName name="r_det">[48]R_Det!$I$31</definedName>
    <definedName name="R_Diversion_Road">'[176]Road data'!#REF!</definedName>
    <definedName name="R_EW_Car">'[48]Road data'!#REF!</definedName>
    <definedName name="R_EW_FMC_Car">'[176]Road data'!$K$49</definedName>
    <definedName name="R_EW_FMC_Side">'[48]Road data'!$K$30</definedName>
    <definedName name="R_EW_Form_OMC">'[175]Road data'!$K$58</definedName>
    <definedName name="R_EW_Man">'[176]Road data'!#REF!</definedName>
    <definedName name="R_EW_OMC_Car">'[48]Road data'!#REF!</definedName>
    <definedName name="R_EW_OMC_Side">'[48]Road data'!#REF!</definedName>
    <definedName name="R_EW_Side_OMC">'[175]Road data'!$K$30</definedName>
    <definedName name="R_EW_Trench">'[177]Road data'!$K$13</definedName>
    <definedName name="R_ewe100_1">[62]Data!$I$130</definedName>
    <definedName name="R_ewe100_2">[62]Data!$I$138</definedName>
    <definedName name="R_ewe100_3">[62]Data!$I$146</definedName>
    <definedName name="R_ewe100_4">[62]Data!$I$153</definedName>
    <definedName name="R_ewe100_5">[62]Data!$I$160</definedName>
    <definedName name="R_ewe100_6">[62]Data!$I$167</definedName>
    <definedName name="R_ewe100_7">[62]Data!$I$174</definedName>
    <definedName name="R_ewe97_1">[62]Data!$I$77</definedName>
    <definedName name="R_ewe97_2">[62]Data!$I$85</definedName>
    <definedName name="R_ewe97_3">[62]Data!$I$93</definedName>
    <definedName name="R_ewe97_4">[62]Data!$I$100</definedName>
    <definedName name="R_ewe97_5">[62]Data!$I$107</definedName>
    <definedName name="R_ewe97_6">[62]Data!$I$114</definedName>
    <definedName name="R_ewe97_7">[62]Data!$I$121</definedName>
    <definedName name="R_ewf">'[54]CD Data'!$I$8</definedName>
    <definedName name="R_Filter">'[175]Road data'!$K$502</definedName>
    <definedName name="r_g">#REF!</definedName>
    <definedName name="R_Gp">[62]Data!$I$1033</definedName>
    <definedName name="R_Gravel_Bedding">'[43]Road data'!$K$354</definedName>
    <definedName name="R_Gravel_between">'[177]Road data'!$K$356</definedName>
    <definedName name="R_Gravel_Pipebedding">'[177]Road data'!$K$299</definedName>
    <definedName name="R_Gravel_Quardrent">'[176]Road data'!#REF!</definedName>
    <definedName name="R_GravelBedding">'[175]Road data'!$K$351</definedName>
    <definedName name="R_GravelShoulders">'[48]Road data'!$K$251</definedName>
    <definedName name="R_GSB">'[176]Road data'!$K$77</definedName>
    <definedName name="R_gsb1">[62]Data!$E$232</definedName>
    <definedName name="R_gsb2">[62]Data!$E$241</definedName>
    <definedName name="R_gsb3">[62]Data!$E$250</definedName>
    <definedName name="R_gsb4">[62]Data!$E$259</definedName>
    <definedName name="R_gsb5">[62]Data!$E$268</definedName>
    <definedName name="R_gsb6">[62]Data!$E$277</definedName>
    <definedName name="R_gsb7">[62]Data!$E$286</definedName>
    <definedName name="R_gsbcd">'[62]CD Data'!$F$180</definedName>
    <definedName name="R_Hm">[62]Data!$I$1025</definedName>
    <definedName name="R_HP_1000">'[115]Road data'!$K$446</definedName>
    <definedName name="R_HP_600">'[48]Road data'!#REF!</definedName>
    <definedName name="R_HP_800">'[115]Road data'!$K$432</definedName>
    <definedName name="R_HPL_600">'[48]Road data'!#REF!</definedName>
    <definedName name="R_HPL_800">'[177]Road data'!$K$322</definedName>
    <definedName name="R_HYSD_Found">'[175]Road data'!$K$747</definedName>
    <definedName name="R_HYSD_sub">'[175]Road data'!$K$731</definedName>
    <definedName name="R_HYSD_Super">'[48]Road data'!#REF!</definedName>
    <definedName name="R_Ib">[62]Data!$I$1049</definedName>
    <definedName name="R_Km">[62]Data!$I$1017</definedName>
    <definedName name="R_lay">'[62]CD Data'!$I$170</definedName>
    <definedName name="R_M10_base">'[176]Road data'!#REF!</definedName>
    <definedName name="R_M10_bCC">'[48]Road data'!#REF!</definedName>
    <definedName name="R_M10_bodywalls">'[177]Road data'!$K$286</definedName>
    <definedName name="R_M10_drains">'[176]Road data'!#REF!</definedName>
    <definedName name="R_M10_found">'[177]Road data'!$K$275</definedName>
    <definedName name="R_M15_dividers">'[176]Road data'!#REF!</definedName>
    <definedName name="R_M15_Foot">'[175]Road data'!$K$528</definedName>
    <definedName name="R_M15_footing">'[48]Road data'!#REF!</definedName>
    <definedName name="R_M15_LevellingCoarse">'[175]Road data'!$K$679</definedName>
    <definedName name="R_M15_SUB">'[48]Road data'!#REF!</definedName>
    <definedName name="R_M20_Bed">'[175]Road data'!$K$579</definedName>
    <definedName name="R_M20_BedBack">'[48]Road data'!#REF!</definedName>
    <definedName name="R_M20_COVER">'[48]Road data'!#REF!</definedName>
    <definedName name="R_M20_DECKSLAB">'[48]Road data'!#REF!</definedName>
    <definedName name="R_M20_slab">'[175]Road data'!$K$604</definedName>
    <definedName name="R_M25_ApproachSlab">'[48]Road data'!#REF!</definedName>
    <definedName name="R_M30_WC">'[48]Road data'!#REF!</definedName>
    <definedName name="R_M35_CC">'[176]Road data'!#REF!</definedName>
    <definedName name="R_M35_FlyAsh">'[48]Road data'!#REF!</definedName>
    <definedName name="R_Mild">'[48]Road data'!#REF!</definedName>
    <definedName name="R_MSS">'[175]Road data'!$K$244</definedName>
    <definedName name="R_Painting">'[48]Road data'!#REF!</definedName>
    <definedName name="R_pc1">[62]Data!$I$716</definedName>
    <definedName name="R_pc2">[62]Data!$I$727</definedName>
    <definedName name="R_pc3">[62]Data!$I$738</definedName>
    <definedName name="R_pc4">[62]Data!$I$748</definedName>
    <definedName name="R_pc5">[62]Data!$I$758</definedName>
    <definedName name="R_pc6">[62]Data!$I$769</definedName>
    <definedName name="R_pc7">[62]Data!$I$780</definedName>
    <definedName name="R_Pick">'[48]Road data'!$K$89</definedName>
    <definedName name="R_plastcd">'[62]CD Data'!$F$97</definedName>
    <definedName name="R_Plastering">'[48]Road data'!#REF!</definedName>
    <definedName name="R_R300">'[175]Road data'!$K$484</definedName>
    <definedName name="R_Rev_A300">'[176]Road data'!#REF!</definedName>
    <definedName name="R_Rev_Q300">'[176]Road data'!#REF!</definedName>
    <definedName name="R_rr14cd">'[62]CD Data'!$F$68</definedName>
    <definedName name="R_rr15cd">'[62]CD Data'!$F$84</definedName>
    <definedName name="R_SandFILLING">'[48]Road data'!#REF!</definedName>
    <definedName name="R_Sb">[62]Data!$I$1041</definedName>
    <definedName name="R_Scar_BT">'[48]Road data'!#REF!</definedName>
    <definedName name="R_Scar_GSB">'[48]Road data'!#REF!</definedName>
    <definedName name="R_Scarf">'[175]Road data'!$K$97</definedName>
    <definedName name="R_SCSD">'[175]Road data'!$K$198</definedName>
    <definedName name="R_SCSD_6070">'[48]Road data'!$K$173</definedName>
    <definedName name="R_SCSD_80100">'[48]Road data'!#REF!</definedName>
    <definedName name="R_SDBC">'[48]Road data'!$K$234</definedName>
    <definedName name="R_shoulders">'[175]Road data'!$K$263</definedName>
    <definedName name="R_steel">'[54]KM&amp;HM'!$I$458</definedName>
    <definedName name="R_Tack">'[48]Road data'!$K$197</definedName>
    <definedName name="R_tc1">[62]Data!$E$587</definedName>
    <definedName name="R_tc2">[62]Data!$E$596</definedName>
    <definedName name="R_tc3">[62]Data!$E$605</definedName>
    <definedName name="R_tc4">[62]Data!$E$614</definedName>
    <definedName name="R_tc5">[62]Data!$E$623</definedName>
    <definedName name="R_tc6">[62]Data!$E$632</definedName>
    <definedName name="R_tc7">[62]Data!$E$640</definedName>
    <definedName name="R_WBM_G2">'[175]Road data'!$K$121</definedName>
    <definedName name="R_WBM_G3">'[175]Road data'!$K$144</definedName>
    <definedName name="R_WBM2">'[48]Road data'!#REF!</definedName>
    <definedName name="R_WBM2_HS">'[48]Road data'!$K$116</definedName>
    <definedName name="R_WBM2_HVR">'[48]Road data'!#REF!</definedName>
    <definedName name="R_WBM2_MCS">'[48]Road data'!#REF!</definedName>
    <definedName name="R_WBM3">'[48]Road data'!#REF!</definedName>
    <definedName name="R_WBM3_HS">'[48]Road data'!$K$142</definedName>
    <definedName name="R_WBM3_HVR">'[48]Road data'!#REF!</definedName>
    <definedName name="R_WBM3_MCS">'[48]Road data'!#REF!</definedName>
    <definedName name="R_wbmb1">[62]Data!$E$357</definedName>
    <definedName name="R_wbmb2">[62]Data!$E$367</definedName>
    <definedName name="R_wbmb3">[62]Data!$E$377</definedName>
    <definedName name="R_wbmb4">[62]Data!$E$387</definedName>
    <definedName name="R_wbmb5">[62]Data!$E$399</definedName>
    <definedName name="R_wbmb6">[62]Data!$E$410</definedName>
    <definedName name="R_wbmb7">[62]Data!$E$419</definedName>
    <definedName name="R_wbmt1">[62]Data!$E$462</definedName>
    <definedName name="R_wbmt2">[62]Data!$E$472</definedName>
    <definedName name="R_wbmt3">[62]Data!$E$482</definedName>
    <definedName name="R_wbmt4">[62]Data!$E$492</definedName>
    <definedName name="R_wbmt5">[62]Data!$E$505</definedName>
    <definedName name="R_wbmt6">[62]Data!$E$516</definedName>
    <definedName name="R_wbmt7">[62]Data!$E$525</definedName>
    <definedName name="R_Weepholes">'[48]Road data'!#REF!</definedName>
    <definedName name="R_wering_1">'[178]CD data'!#REF!</definedName>
    <definedName name="R_wering_2">'[178]CD data'!#REF!</definedName>
    <definedName name="R_WMM">'[48]Road data'!#REF!</definedName>
    <definedName name="ra">'[68]print data'!#REF!</definedName>
    <definedName name="Rabbit">#REF!</definedName>
    <definedName name="racking">#REF!</definedName>
    <definedName name="raghava">#REF!</definedName>
    <definedName name="RAIN_WATER_DOWNFALL_PIPE">#REF!</definedName>
    <definedName name="raised_pointing">#REF!</definedName>
    <definedName name="rama" localSheetId="10">IF(Cashflow!Loan_Amount*Cashflow!Interest_Rate*Cashflow!Loan_Years*Cashflow!Loan_Start&gt;0,1,0)</definedName>
    <definedName name="rama">IF('Repayment Schedule'!Loan_Amount*'Repayment Schedule'!Interest_Rate*'Repayment Schedule'!Loan_Years*'Repayment Schedule'!Loan_Start&gt;0,1,0)</definedName>
    <definedName name="RANGE">[179]Cd!$A$17:$F$78</definedName>
    <definedName name="RANGE1">[179]Cs!$A$7:$O$57</definedName>
    <definedName name="RANGE2">[179]CPIPE!$B$18:$E$39</definedName>
    <definedName name="RANGE3">[179]THK!$B$20:$H$41</definedName>
    <definedName name="RANGE4">'[179]CPIPE 1'!$B$16:$E$37</definedName>
    <definedName name="RANGECd">[63]Cd!$A$17:$F$78</definedName>
    <definedName name="rat">'[59]state wmm'!#REF!</definedName>
    <definedName name="rate">'[59]state wmm'!#REF!</definedName>
    <definedName name="Rate_for_1_Cum">#REF!</definedName>
    <definedName name="rate1">'[59]state wmm'!#REF!</definedName>
    <definedName name="rate12">'[8]lead-st'!$L$9</definedName>
    <definedName name="rate20">'[8]lead-st'!$L$8</definedName>
    <definedName name="rate40">'[8]lead-st'!$L$7</definedName>
    <definedName name="ratecrs">'[8]lead-st'!$L$12</definedName>
    <definedName name="raterough">'[8]lead-st'!$L$13</definedName>
    <definedName name="raterr">'[8]lead-st'!$L$11</definedName>
    <definedName name="rates">#REF!</definedName>
    <definedName name="rates1">#REF!</definedName>
    <definedName name="rates11">#REF!</definedName>
    <definedName name="rates4">#REF!</definedName>
    <definedName name="ratesand">'[8]lead-st'!$L$10</definedName>
    <definedName name="Ravu">#REF!</definedName>
    <definedName name="rb">'[24]C-data'!$F$112</definedName>
    <definedName name="RCArea" hidden="1">#REF!</definedName>
    <definedName name="RCC">#REF!</definedName>
    <definedName name="RCC.1.1.2_MB">#REF!</definedName>
    <definedName name="RCC.1.1.5.3_MB">#REF!</definedName>
    <definedName name="RCC.1.2.4_MB">#REF!</definedName>
    <definedName name="RCC_CL">[35]wh_data_R!#REF!</definedName>
    <definedName name="RCC_CLL">[35]wh_data_R!$AL$1440:$AN$1441</definedName>
    <definedName name="RCC_D_R">[35]CPHEEO!$BG$3:$BG$13</definedName>
    <definedName name="rcc_mix">'[64]data existing_do not delete'!$F$14:$F$15</definedName>
    <definedName name="RCC_pipE_cost" localSheetId="0">#REF!</definedName>
    <definedName name="RCC_pipE_cost" localSheetId="3">#REF!</definedName>
    <definedName name="RCC_pipE_cost">#REF!</definedName>
    <definedName name="rcc_vrcc_mix">'[64]data existing_do not delete'!$G$14:$G$17</definedName>
    <definedName name="rcc0">#REF!</definedName>
    <definedName name="RCC115_7">[61]Spec!$B$10</definedName>
    <definedName name="RCC12_7">"'file:///../Shoolagir===/Samayasangili Library.xls'#$Spec.$#REF!$#REF!"</definedName>
    <definedName name="RCM__facia__railing">[36]Works!#REF!</definedName>
    <definedName name="rcm_facia">#REF!</definedName>
    <definedName name="rcml">#REF!</definedName>
    <definedName name="re" localSheetId="10" hidden="1">{#N/A,#N/A,FALSE,"no"}</definedName>
    <definedName name="re" hidden="1">{#N/A,#N/A,FALSE,"no"}</definedName>
    <definedName name="Reach1">[75]Lead!$A$27</definedName>
    <definedName name="Reach10">[62]Lead!$J$28</definedName>
    <definedName name="Reach11">[62]Lead!$K$28</definedName>
    <definedName name="Reach2">[62]Lead!$B$28</definedName>
    <definedName name="Reach3">[62]Lead!$C$28</definedName>
    <definedName name="Reach4">[62]Lead!$D$28</definedName>
    <definedName name="Reach5">[62]Lead!$E$28</definedName>
    <definedName name="Reach6">[62]Lead!$F$28</definedName>
    <definedName name="Reach7">[62]Lead!$G$28</definedName>
    <definedName name="Reach8">[62]Lead!$H$28</definedName>
    <definedName name="Reach9">[62]Lead!$I$28</definedName>
    <definedName name="ReachCMP">[62]Lead!$M$28</definedName>
    <definedName name="Rectangular_L_beam">[36]Works!#REF!</definedName>
    <definedName name="RECV">#REF!</definedName>
    <definedName name="red">#REF!</definedName>
    <definedName name="REDOXIDE">#REF!</definedName>
    <definedName name="REFIL">[14]DATA!$H$189</definedName>
    <definedName name="refilling">#REF!</definedName>
    <definedName name="REGTG">#REF!</definedName>
    <definedName name="reil1">#REF!</definedName>
    <definedName name="REINFORCE">#REF!</definedName>
    <definedName name="Removal_of_imponea__cornea">#REF!</definedName>
    <definedName name="Removal_of_Jammu">#REF!</definedName>
    <definedName name="Removal_of_natchu__goobi__thooti_etc.__for_every_extra_lead_or_lift_over_the_initial_lead_or_lift.">#REF!</definedName>
    <definedName name="Removal_of_water_hyacinth_upto_30_cm_thick.">#REF!</definedName>
    <definedName name="Removing_of_natchu__goobi__thooti_etc.__from_drains__channels_including_clearance_if_not_more_than_1_metre_depth_of_water_with_an_initial_lead_of_10_metresand_lift_of_2_metres.">#REF!</definedName>
    <definedName name="Repalle_Sub">[180]quarry!$A$5:$AA$337</definedName>
    <definedName name="Reroof">#REF!</definedName>
    <definedName name="retaining">[181]Pond_Estimate!#REF!</definedName>
    <definedName name="revet">#REF!</definedName>
    <definedName name="REVETMENT">'[182]Road Detail Est.'!#REF!</definedName>
    <definedName name="Revt.300">#REF!</definedName>
    <definedName name="rfgsdg">#REF!</definedName>
    <definedName name="riser_shahbad">#REF!</definedName>
    <definedName name="RL_A">#REF!</definedName>
    <definedName name="RL_O">#REF!</definedName>
    <definedName name="road">[183]Lead!#REF!</definedName>
    <definedName name="Road_Roller">#REF!</definedName>
    <definedName name="Road_Section_No.">'[55]Trunk unpaved'!$A$2:$L$237</definedName>
    <definedName name="Road_Sections_list">'[55]Trunk unpaved'!$A$2:$L$233</definedName>
    <definedName name="Rodbinder" localSheetId="0">#REF!</definedName>
    <definedName name="Rodbinder" localSheetId="3">#REF!</definedName>
    <definedName name="Rodbinder">#REF!</definedName>
    <definedName name="ROJU" hidden="1">#REF!</definedName>
    <definedName name="roller" localSheetId="0">#REF!</definedName>
    <definedName name="roller" localSheetId="3">#REF!</definedName>
    <definedName name="roller">#REF!</definedName>
    <definedName name="Roof_slab___150mm">[36]Works!#REF!</definedName>
    <definedName name="Roof_slab_150_300mm">[36]Works!#REF!</definedName>
    <definedName name="Roplant">#REF!</definedName>
    <definedName name="Roughening">#REF!</definedName>
    <definedName name="roughstone" localSheetId="0">#REF!</definedName>
    <definedName name="roughstone" localSheetId="3">#REF!</definedName>
    <definedName name="roughstone">#REF!</definedName>
    <definedName name="rr">#REF!</definedName>
    <definedName name="RR_7">"'file:///../Shoolagir===/Samayasangili Library.xls'#$Spec.$#REF!$#REF!"</definedName>
    <definedName name="rr_blast">#REF!</definedName>
    <definedName name="RR_labour">'[54]CD Data'!#REF!</definedName>
    <definedName name="rr_stone">#REF!</definedName>
    <definedName name="RR_stone_300">#REF!</definedName>
    <definedName name="RR_stone_G">#REF!</definedName>
    <definedName name="RR_stone_HBG">#REF!</definedName>
    <definedName name="RR_stone_O">#REF!</definedName>
    <definedName name="RR_stone_OG">#REF!</definedName>
    <definedName name="RR_stone_R300">#REF!</definedName>
    <definedName name="RR_stone_reG">#REF!</definedName>
    <definedName name="rrg">[184]r!$F$7</definedName>
    <definedName name="RRM">[27]Spec!$B$29</definedName>
    <definedName name="rrr">'[185]temp-SDData (2)'!#REF!</definedName>
    <definedName name="rrrate">'[8]lead-st'!$L$11</definedName>
    <definedName name="RRRR">#REF!</definedName>
    <definedName name="rrrrrr">'[185]temp-SDData (2)'!#REF!</definedName>
    <definedName name="rrs">[8]rdamdata!$J$9</definedName>
    <definedName name="rs">#REF!</definedName>
    <definedName name="RSDP">[14]DATA!$H$215</definedName>
    <definedName name="rstone">[8]rdamdata!$J$11</definedName>
    <definedName name="rtytyt" hidden="1">#REF!</definedName>
    <definedName name="RubberRings">[21]maya!$B$382:$B$386</definedName>
    <definedName name="Rumblestrip">[47]Spec!$D$26</definedName>
    <definedName name="RW">[112]Spec!#REF!</definedName>
    <definedName name="rwm">#REF!</definedName>
    <definedName name="RWP">[22]Spec!#REF!</definedName>
    <definedName name="RWP.">[112]Spec!#REF!</definedName>
    <definedName name="RWP_7">"'file:///../Shoolagir===/Samayasangili Library.xls'#$Spec.$#REF!$#REF!"</definedName>
    <definedName name="rwsrate">'[186]ssr-rates'!$B$1:$J$1644</definedName>
    <definedName name="s">#REF!</definedName>
    <definedName name="S.No.">#REF!</definedName>
    <definedName name="S_136_found">'[163]Road data'!$C$396</definedName>
    <definedName name="S_Backfill">'[163]Road data'!$C$723</definedName>
    <definedName name="S_Filter">'[163]Road data'!$C$529</definedName>
    <definedName name="S_HYSD_found">'[163]Road data'!$C$775</definedName>
    <definedName name="S_HYSD_sub">'[163]Road data'!$C$759</definedName>
    <definedName name="S_HYSD_super">'[163]Road data'!$C$743</definedName>
    <definedName name="S_M15_footing">'[163]Road data'!$C$546</definedName>
    <definedName name="S_M15_levellingcoarse">'[163]Road data'!$C$699</definedName>
    <definedName name="S_M15_sub">'[163]Road data'!$C$572</definedName>
    <definedName name="S_m20_bed">'[163]Road data'!$C$598</definedName>
    <definedName name="S_M20_slab">'[163]Road data'!$C$623</definedName>
    <definedName name="S_M25_Approachslab">'[163]Road data'!$C$673</definedName>
    <definedName name="S_M30_WC">'[163]Road data'!$C$648</definedName>
    <definedName name="S_R_300">'[163]Road data'!$C$511</definedName>
    <definedName name="S_weepholes">'[163]Road data'!$C$821</definedName>
    <definedName name="sa">[142]Data_Bit_I!#REF!</definedName>
    <definedName name="saa">[142]Data_Bit_I!#REF!</definedName>
    <definedName name="sadfas">#REF!</definedName>
    <definedName name="Sahabad_stones">[36]Material!#REF!</definedName>
    <definedName name="sai">#REF!</definedName>
    <definedName name="saknjk">#REF!</definedName>
    <definedName name="Sal_wood_planks">[36]Material!#REF!</definedName>
    <definedName name="Sal_wood_scantlins">[36]Material!#REF!</definedName>
    <definedName name="salballies" localSheetId="0">#REF!</definedName>
    <definedName name="salballies" localSheetId="3">#REF!</definedName>
    <definedName name="salballies">#REF!</definedName>
    <definedName name="sand" localSheetId="10">[8]rdamdata!$J$12</definedName>
    <definedName name="sand" localSheetId="0">#REF!</definedName>
    <definedName name="sand" localSheetId="3">#REF!</definedName>
    <definedName name="sand" localSheetId="16">[8]rdamdata!$J$12</definedName>
    <definedName name="sand">#REF!</definedName>
    <definedName name="SAND_FILL">#REF!</definedName>
    <definedName name="Sand_for_filling_and_blindage">#REF!</definedName>
    <definedName name="Sand_for_mortar__ceiling_coat_including_washing_screening_etc.">#REF!</definedName>
    <definedName name="Sand_Gravel">#REF!</definedName>
    <definedName name="Sand_or_loose_soils_wet_sand_not_under_water__silt_in_canals_channels_and_drains_SS_20_A.">#REF!</definedName>
    <definedName name="Sand_screened">#REF!</definedName>
    <definedName name="Sand_Type">'[64]data existing_do not delete'!$A$73:$A$75</definedName>
    <definedName name="SandF">[21]maya!$A$30:$A$31</definedName>
    <definedName name="sandfii">#REF!</definedName>
    <definedName name="Sandfill">[22]Spec!$B$12</definedName>
    <definedName name="Sandfill_7">[61]Spec!$B$12</definedName>
    <definedName name="sandfilling">#REF!</definedName>
    <definedName name="sandmortar">#REF!</definedName>
    <definedName name="sandscreen">#REF!</definedName>
    <definedName name="SASA">#REF!</definedName>
    <definedName name="sasi">'[187]print data'!#REF!</definedName>
    <definedName name="sb">#REF!</definedName>
    <definedName name="sbl">#REF!</definedName>
    <definedName name="sbw">#REF!</definedName>
    <definedName name="SC_labour">'[54]KM&amp;HM'!$I$376</definedName>
    <definedName name="SC_Plant">'[54]KM&amp;HM'!$I$372</definedName>
    <definedName name="scaffolding_charges">'[64]data existing_do not delete'!$D$20:$D$22</definedName>
    <definedName name="scafhire">#REF!</definedName>
    <definedName name="scafhirechr">#REF!</definedName>
    <definedName name="scafhirechr1.24">#REF!</definedName>
    <definedName name="scafhirechr115">#REF!</definedName>
    <definedName name="scale">#REF!</definedName>
    <definedName name="Scarify">[47]Spec!$D$25</definedName>
    <definedName name="Sched_Pay" localSheetId="6">#REF!</definedName>
    <definedName name="Sched_Pay" localSheetId="14">#REF!</definedName>
    <definedName name="Sched_Pay" localSheetId="5">#REF!</definedName>
    <definedName name="Sched_Pay" localSheetId="10">#REF!</definedName>
    <definedName name="Sched_Pay" localSheetId="7">#REF!</definedName>
    <definedName name="Sched_Pay" localSheetId="11">#REF!</definedName>
    <definedName name="Sched_Pay" localSheetId="12">#REF!</definedName>
    <definedName name="Sched_Pay" localSheetId="8">#REF!</definedName>
    <definedName name="Sched_Pay" localSheetId="2">#REF!</definedName>
    <definedName name="Sched_Pay" localSheetId="9">#REF!</definedName>
    <definedName name="Sched_Pay" localSheetId="16">#REF!</definedName>
    <definedName name="Sched_Pay" localSheetId="13">#REF!</definedName>
    <definedName name="Sched_Pay">#REF!</definedName>
    <definedName name="Sched_Pay_7">"$#REF!.$D$16:$D$327"</definedName>
    <definedName name="Scheduled_Extra_Payments" localSheetId="6">#REF!</definedName>
    <definedName name="Scheduled_Extra_Payments" localSheetId="14">#REF!</definedName>
    <definedName name="Scheduled_Extra_Payments" localSheetId="5">#REF!</definedName>
    <definedName name="Scheduled_Extra_Payments" localSheetId="10">#REF!</definedName>
    <definedName name="Scheduled_Extra_Payments" localSheetId="7">#REF!</definedName>
    <definedName name="Scheduled_Extra_Payments" localSheetId="11">#REF!</definedName>
    <definedName name="Scheduled_Extra_Payments" localSheetId="12">#REF!</definedName>
    <definedName name="Scheduled_Extra_Payments" localSheetId="8">#REF!</definedName>
    <definedName name="Scheduled_Extra_Payments" localSheetId="2">#REF!</definedName>
    <definedName name="Scheduled_Extra_Payments" localSheetId="9">#REF!</definedName>
    <definedName name="Scheduled_Extra_Payments" localSheetId="16">#REF!</definedName>
    <definedName name="Scheduled_Extra_Payments" localSheetId="13">#REF!</definedName>
    <definedName name="Scheduled_Extra_Payments">#REF!</definedName>
    <definedName name="Scheduled_Interest_Rate" localSheetId="6">#REF!</definedName>
    <definedName name="Scheduled_Interest_Rate" localSheetId="14">#REF!</definedName>
    <definedName name="Scheduled_Interest_Rate" localSheetId="5">#REF!</definedName>
    <definedName name="Scheduled_Interest_Rate" localSheetId="10">#REF!</definedName>
    <definedName name="Scheduled_Interest_Rate" localSheetId="7">#REF!</definedName>
    <definedName name="Scheduled_Interest_Rate" localSheetId="11">#REF!</definedName>
    <definedName name="Scheduled_Interest_Rate" localSheetId="12">#REF!</definedName>
    <definedName name="Scheduled_Interest_Rate" localSheetId="8">#REF!</definedName>
    <definedName name="Scheduled_Interest_Rate" localSheetId="2">#REF!</definedName>
    <definedName name="Scheduled_Interest_Rate" localSheetId="9">#REF!</definedName>
    <definedName name="Scheduled_Interest_Rate" localSheetId="16">#REF!</definedName>
    <definedName name="Scheduled_Interest_Rate" localSheetId="13">#REF!</definedName>
    <definedName name="Scheduled_Interest_Rate">#REF!</definedName>
    <definedName name="Scheduled_Interest_Rate_7">"$#REF!.$D$7"</definedName>
    <definedName name="Scheduled_Monthly_Payment" localSheetId="6">#REF!</definedName>
    <definedName name="Scheduled_Monthly_Payment" localSheetId="14">#REF!</definedName>
    <definedName name="Scheduled_Monthly_Payment" localSheetId="5">#REF!</definedName>
    <definedName name="Scheduled_Monthly_Payment" localSheetId="10">#REF!</definedName>
    <definedName name="Scheduled_Monthly_Payment" localSheetId="7">#REF!</definedName>
    <definedName name="Scheduled_Monthly_Payment" localSheetId="11">#REF!</definedName>
    <definedName name="Scheduled_Monthly_Payment" localSheetId="12">#REF!</definedName>
    <definedName name="Scheduled_Monthly_Payment" localSheetId="8">#REF!</definedName>
    <definedName name="Scheduled_Monthly_Payment" localSheetId="2">#REF!</definedName>
    <definedName name="Scheduled_Monthly_Payment" localSheetId="9">#REF!</definedName>
    <definedName name="Scheduled_Monthly_Payment" localSheetId="16">#REF!</definedName>
    <definedName name="Scheduled_Monthly_Payment" localSheetId="13">#REF!</definedName>
    <definedName name="Scheduled_Monthly_Payment">#REF!</definedName>
    <definedName name="Scheduled_Monthly_Payment_7">"$#REF!.$H$6"</definedName>
    <definedName name="Scheme">#REF!</definedName>
    <definedName name="scraper" localSheetId="0">#REF!</definedName>
    <definedName name="scraper" localSheetId="3">#REF!</definedName>
    <definedName name="scraper">#REF!</definedName>
    <definedName name="SD">[110]m!$D$149</definedName>
    <definedName name="sdf">#REF!</definedName>
    <definedName name="sea">#REF!</definedName>
    <definedName name="Sealcoat">[47]Spec!$D$23</definedName>
    <definedName name="Sec">'[188]printed data'!#REF!</definedName>
    <definedName name="SEC.Shed">'[188]printed data'!#REF!</definedName>
    <definedName name="Second_class_Bricks">#REF!</definedName>
    <definedName name="sefrdrtg">#REF!</definedName>
    <definedName name="segments">'[85]segments-details'!$A$5:$D$439</definedName>
    <definedName name="seig_earth">#REF!</definedName>
    <definedName name="seig_gravel">#REF!</definedName>
    <definedName name="seig_metal">#REF!</definedName>
    <definedName name="seig_sand">#REF!</definedName>
    <definedName name="sein">#REF!</definedName>
    <definedName name="sein1">#REF!</definedName>
    <definedName name="sein4">#REF!</definedName>
    <definedName name="SEM">#REF!</definedName>
    <definedName name="senserpaver" localSheetId="0">#REF!</definedName>
    <definedName name="senserpaver" localSheetId="3">#REF!</definedName>
    <definedName name="senserpaver">#REF!</definedName>
    <definedName name="Sensitivity" localSheetId="0">'[42]Steel-Circular'!#REF!</definedName>
    <definedName name="Sensitivity">'[42]Steel-Circular'!#REF!</definedName>
    <definedName name="Service">#REF!</definedName>
    <definedName name="SES">#REF!</definedName>
    <definedName name="SEVENTOTHIRTEEN">#REF!</definedName>
    <definedName name="sf">[25]DATA!$D$86</definedName>
    <definedName name="SGmix">#REF!</definedName>
    <definedName name="sgsdgsdg" hidden="1">#REF!</definedName>
    <definedName name="Shahabad_slabs_of_Tandur_25.4mm_blue">[36]Material!#REF!</definedName>
    <definedName name="Shahabad_slabs_of_Tandur_25.4mm_white">[36]Material!#REF!</definedName>
    <definedName name="Shahabad_slabs_of_Tandur_50.8_mm_blue">[36]Material!#REF!</definedName>
    <definedName name="Shahabad_slabs_of_Tandur_50.8mm_white">[36]Material!#REF!</definedName>
    <definedName name="SHARED_FORMULA_3_1045_3_1045_0">NA()</definedName>
    <definedName name="SHARED_FORMULA_3_1067_3_1067_0">NA()</definedName>
    <definedName name="SHARED_FORMULA_3_1088_3_1088_0">NA()</definedName>
    <definedName name="SHARED_FORMULA_3_1115_3_1115_0">NA()</definedName>
    <definedName name="SHARED_FORMULA_3_1141_3_1141_0">NA()</definedName>
    <definedName name="SHARED_FORMULA_3_1167_3_1167_0">NA()</definedName>
    <definedName name="SHARED_FORMULA_3_1195_3_1195_0">NA()</definedName>
    <definedName name="SHARED_FORMULA_3_1206_3_1206_0">NA()</definedName>
    <definedName name="SHARED_FORMULA_3_1234_3_1234_0">NA()</definedName>
    <definedName name="SHARED_FORMULA_3_1245_3_1245_0">NA()</definedName>
    <definedName name="SHARED_FORMULA_3_1275_3_1275_0">NA()</definedName>
    <definedName name="SHARED_FORMULA_3_1297_3_1297_0">NA()</definedName>
    <definedName name="SHARED_FORMULA_3_1321_3_1321_0">NA()</definedName>
    <definedName name="SHARED_FORMULA_3_1342_3_1342_0">NA()</definedName>
    <definedName name="SHARED_FORMULA_3_1368_3_1368_0">NA()</definedName>
    <definedName name="SHARED_FORMULA_3_1488_3_1488_0">220*3.33</definedName>
    <definedName name="SHARED_FORMULA_3_264_3_264_0">NA()</definedName>
    <definedName name="SHARED_FORMULA_3_319_3_319_0">NA()</definedName>
    <definedName name="SHARED_FORMULA_3_403_3_403_0">NA()</definedName>
    <definedName name="SHARED_FORMULA_3_415_3_415_0">NA()</definedName>
    <definedName name="SHARED_FORMULA_3_452_3_452_0">NA()</definedName>
    <definedName name="SHARED_FORMULA_3_464_3_464_0">NA()</definedName>
    <definedName name="SHARED_FORMULA_3_500_3_500_0">NA()</definedName>
    <definedName name="SHARED_FORMULA_3_514_3_514_0">NA()</definedName>
    <definedName name="SHARED_FORMULA_3_527_3_527_0">NA()</definedName>
    <definedName name="SHARED_FORMULA_3_540_3_540_0">NA()</definedName>
    <definedName name="SHARED_FORMULA_3_569_3_569_0">NA()</definedName>
    <definedName name="SHARED_FORMULA_3_583_3_583_0">NA()</definedName>
    <definedName name="SHARED_FORMULA_3_596_3_596_0">NA()</definedName>
    <definedName name="SHARED_FORMULA_3_609_3_609_0">NA()</definedName>
    <definedName name="SHARED_FORMULA_3_624_3_624_0">NA()</definedName>
    <definedName name="SHARED_FORMULA_3_636_3_636_0">NA()</definedName>
    <definedName name="SHARED_FORMULA_3_647_3_647_0">NA()</definedName>
    <definedName name="SHARED_FORMULA_3_658_3_658_0">NA()</definedName>
    <definedName name="SHARED_FORMULA_3_673_3_673_0">NA()</definedName>
    <definedName name="SHARED_FORMULA_3_685_3_685_0">NA()</definedName>
    <definedName name="SHARED_FORMULA_3_696_3_696_0">NA()</definedName>
    <definedName name="SHARED_FORMULA_3_707_3_707_0">NA()</definedName>
    <definedName name="SHARED_FORMULA_3_740_3_740_0">NA()</definedName>
    <definedName name="SHARED_FORMULA_3_767_3_767_0">NA()</definedName>
    <definedName name="SHARED_FORMULA_3_779_3_779_0">NA()</definedName>
    <definedName name="SHARED_FORMULA_3_810_3_810_0">NA()</definedName>
    <definedName name="SHARED_FORMULA_3_822_3_822_0">NA()</definedName>
    <definedName name="SHARED_FORMULA_3_903_3_903_0">NA()</definedName>
    <definedName name="SHARED_FORMULA_3_953_3_953_0">NA()</definedName>
    <definedName name="SHARED_FORMULA_3_977_3_977_0">NA()</definedName>
    <definedName name="SHARED_FORMULA_3_999_3_999_0">NA()</definedName>
    <definedName name="SHASHI">#REF!</definedName>
    <definedName name="SHED">'[188]printed data'!#REF!</definedName>
    <definedName name="shutteringtimber" localSheetId="0">#REF!</definedName>
    <definedName name="shutteringtimber" localSheetId="3">#REF!</definedName>
    <definedName name="shutteringtimber">#REF!</definedName>
    <definedName name="SIDEWALLSONETOSIX">#REF!</definedName>
    <definedName name="SIDEWALLSSEVENTOTHIRTEEN">#REF!</definedName>
    <definedName name="sill">[62]discharge!$D$9</definedName>
    <definedName name="Siri" localSheetId="10">Scheduled_Payment+Extra_Payment</definedName>
    <definedName name="Siri">Scheduled_Payment+Extra_Payment</definedName>
    <definedName name="SIXTOTHIRTEEN">#REF!</definedName>
    <definedName name="skilldresser" localSheetId="0">#REF!</definedName>
    <definedName name="skilldresser" localSheetId="3">#REF!</definedName>
    <definedName name="skilldresser">#REF!</definedName>
    <definedName name="skilledmazdoor" localSheetId="0">#REF!</definedName>
    <definedName name="skilledmazdoor" localSheetId="3">#REF!</definedName>
    <definedName name="skilledmazdoor">#REF!</definedName>
    <definedName name="skillmazdoor" localSheetId="0">#REF!</definedName>
    <definedName name="skillmazdoor" localSheetId="3">#REF!</definedName>
    <definedName name="skillmazdoor">#REF!</definedName>
    <definedName name="skirting_shahbad">#REF!</definedName>
    <definedName name="SLAB">[14]DATA!$H$113</definedName>
    <definedName name="slope">[62]discharge!$H$7</definedName>
    <definedName name="Slushy_soil_and_silt_clearance_upto_0.60_metres_depth_SS_20_B">#REF!</definedName>
    <definedName name="sm">#REF!</definedName>
    <definedName name="sma">#REF!</definedName>
    <definedName name="SMAZDOOR">[189]MRATES!$F$38</definedName>
    <definedName name="sngbr">[158]l!$J$10</definedName>
    <definedName name="sngsd">[158]l!$J$9</definedName>
    <definedName name="sngst">[158]l!$J$8</definedName>
    <definedName name="so_desgn">[190]Data_Base!$E$2:$F$11</definedName>
    <definedName name="Soft_disentigrated_rock___removable_by_pick_axes_and_crow_bars">#REF!</definedName>
    <definedName name="soil_data" localSheetId="0">#REF!</definedName>
    <definedName name="soil_data" localSheetId="3">#REF!</definedName>
    <definedName name="soil_data">#REF!</definedName>
    <definedName name="soil_type">'[64]data existing_do not delete'!$I$2:$I$9</definedName>
    <definedName name="soil_types">'[191]data existing_do not delete'!$I$2:$I$9</definedName>
    <definedName name="Soling">#REF!</definedName>
    <definedName name="Soling_stone_of_150_mm_size_of_granite__trap_and_Dolamite_varieties.">#REF!</definedName>
    <definedName name="sp">#REF!</definedName>
    <definedName name="Sp_136_bodywalls">'[43]Road data'!$C$379</definedName>
    <definedName name="Sp_136_Found">'[43]Road data'!$C$356</definedName>
    <definedName name="Sp_BetweenBodywalls">'[43]Road data'!$C$451</definedName>
    <definedName name="SP_BM">'[48]Road data'!#REF!</definedName>
    <definedName name="SP_Diversion_Road">'[176]Road data'!#REF!</definedName>
    <definedName name="sp_eew">'[43]Road data'!$C$316</definedName>
    <definedName name="SP_EW_Car">'[48]Road data'!#REF!</definedName>
    <definedName name="SP_EW_FMC_Side">'[176]Road data'!$C$15</definedName>
    <definedName name="SP_EW_Form_OMC">'[43]Road data'!$C$32</definedName>
    <definedName name="SP_EW_Man">'[176]Road data'!#REF!</definedName>
    <definedName name="SP_EW_OMC_Car">'[48]Road data'!#REF!</definedName>
    <definedName name="SP_EW_OMC_Side">'[48]Road data'!#REF!</definedName>
    <definedName name="sp_EW_side_OMC">'[43]Road data'!$C$7</definedName>
    <definedName name="SP_Gravel_Bedding">'[43]Road data'!$C$336</definedName>
    <definedName name="SP_Gravel_Quardrent">'[176]Road data'!#REF!</definedName>
    <definedName name="Sp_GSB">'[43]Road data'!$C$60</definedName>
    <definedName name="SP_HP_600">'[48]Road data'!#REF!</definedName>
    <definedName name="Sp_HPC">'[43]Road data'!$C$404</definedName>
    <definedName name="SP_HPL_600">'[48]Road data'!#REF!</definedName>
    <definedName name="SP_HYSD_Super">'[48]Road data'!#REF!</definedName>
    <definedName name="SP_M10_base">'[176]Road data'!#REF!</definedName>
    <definedName name="sp_M10_bCC">'[48]Road data'!#REF!</definedName>
    <definedName name="SP_M10_drainS">'[176]Road data'!#REF!</definedName>
    <definedName name="SP_M15_deviders">'[176]Road data'!#REF!</definedName>
    <definedName name="SP_M15_footing">'[48]Road data'!#REF!</definedName>
    <definedName name="SP_M15_SUB">'[48]Road data'!#REF!</definedName>
    <definedName name="Sp_M20_Bed">'[43]Road data'!$C$559</definedName>
    <definedName name="SP_M20_BedBack">'[48]Road data'!#REF!</definedName>
    <definedName name="SP_M20_COVER">'[48]Road data'!#REF!</definedName>
    <definedName name="SP_M20_Slab">'[48]Road data'!#REF!</definedName>
    <definedName name="SP_M25_ApproachSlab">'[48]Road data'!#REF!</definedName>
    <definedName name="SP_M30_WC">'[48]Road data'!#REF!</definedName>
    <definedName name="SP_M35_CC">'[176]Road data'!#REF!</definedName>
    <definedName name="SP_M35_FlyAsh">'[48]Road data'!#REF!</definedName>
    <definedName name="SP_Mild">'[48]Road data'!#REF!</definedName>
    <definedName name="Sp_MSS">'[43]Road data'!$C$220</definedName>
    <definedName name="SP_Painting">'[48]Road data'!#REF!</definedName>
    <definedName name="SP_Pick">'[176]Road data'!$C$79</definedName>
    <definedName name="SP_Plastering">'[48]Road data'!#REF!</definedName>
    <definedName name="SP_Rev_A300">'[176]Road data'!#REF!</definedName>
    <definedName name="SP_Rev_Q300">'[176]Road data'!#REF!</definedName>
    <definedName name="SP_Sandfilling">'[48]Road data'!#REF!</definedName>
    <definedName name="SP_Scar_BT">'[48]Road data'!#REF!</definedName>
    <definedName name="SP_Scar_GSB">'[48]Road data'!#REF!</definedName>
    <definedName name="Sp_Scarf">'[43]Road data'!$C$84</definedName>
    <definedName name="SP_SCSD">'[43]Road data'!$C$174</definedName>
    <definedName name="SP_SCSD_80100">'[48]Road data'!#REF!</definedName>
    <definedName name="Sp_Shoulders">'[43]Road data'!$C$249</definedName>
    <definedName name="SP_Tack">'[43]Road data'!$C$200</definedName>
    <definedName name="Sp_WBM_G2">'[43]Road data'!$C$99</definedName>
    <definedName name="SP_WBM_G3">'[43]Road data'!$C$123</definedName>
    <definedName name="SP_WBM2">'[48]Road data'!#REF!</definedName>
    <definedName name="SP_WBM2_HVR">'[48]Road data'!#REF!</definedName>
    <definedName name="SP_WBM2_MCS">'[48]Road data'!#REF!</definedName>
    <definedName name="SP_WBM2_MVR">'[48]Road data'!#REF!</definedName>
    <definedName name="SP_WBM3">'[48]Road data'!#REF!</definedName>
    <definedName name="SP_WBM3_HVR">'[48]Road data'!#REF!</definedName>
    <definedName name="SP_WBM3_MCS">'[48]Road data'!#REF!</definedName>
    <definedName name="SP_Weepholes">'[48]Road data'!#REF!</definedName>
    <definedName name="SP_WMM">'[48]Road data'!#REF!</definedName>
    <definedName name="spaint">#REF!</definedName>
    <definedName name="Spare">[135]Iocount!#REF!</definedName>
    <definedName name="spc">[88]Detiled!$B$983:$E$1088</definedName>
    <definedName name="SPe">[78]Spec!$B$19</definedName>
    <definedName name="SpecialPrice" hidden="1">#REF!</definedName>
    <definedName name="Specification">[192]Specification!$B$3:$E$116</definedName>
    <definedName name="Specification_to_accompany_the_estimate_for_the_work_of">#REF!</definedName>
    <definedName name="sprayer" localSheetId="0">#REF!</definedName>
    <definedName name="sprayer" localSheetId="3">#REF!</definedName>
    <definedName name="sprayer">#REF!</definedName>
    <definedName name="Spreading__watering_gravel_for_150mm_compacted">#REF!</definedName>
    <definedName name="SPREADING_65MM">'[182]Road data'!#REF!</definedName>
    <definedName name="Spreading_gravel_or_sand_including_watering_and_rolling_with_hand_roller_irrespective_of_thickness_in_layer">'[34]Common '!$D$308</definedName>
    <definedName name="spryer">#REF!</definedName>
    <definedName name="sr">[160]m!$M$3</definedName>
    <definedName name="Sr_No" localSheetId="0">#REF!</definedName>
    <definedName name="Sr_No" localSheetId="3">#REF!</definedName>
    <definedName name="Sr_No">#REF!</definedName>
    <definedName name="sri">[160]m!$D$149</definedName>
    <definedName name="srinu">[160]m!$M$3</definedName>
    <definedName name="ss">#REF!</definedName>
    <definedName name="ss_pipes">#REF!</definedName>
    <definedName name="ss_railing">#REF!</definedName>
    <definedName name="SSR_Year">[193]LEADS!$AD$1</definedName>
    <definedName name="sss">#REF!</definedName>
    <definedName name="ssss">#REF!</definedName>
    <definedName name="st">#REF!</definedName>
    <definedName name="stack">#REF!</definedName>
    <definedName name="stack1">#REF!</definedName>
    <definedName name="stack4">#REF!</definedName>
    <definedName name="stacking">#REF!</definedName>
    <definedName name="stacking_gravel">#REF!</definedName>
    <definedName name="stacking_metal">#REF!</definedName>
    <definedName name="staf">[194]v!#REF!</definedName>
    <definedName name="STAFF">'[195]Road data'!#REF!</definedName>
    <definedName name="STAND_BY">[35]CPHEEO!$C$16</definedName>
    <definedName name="State">#REF!</definedName>
    <definedName name="STATIC_HEAD">[35]CPHEEO!$C$9</definedName>
    <definedName name="staticpaver" localSheetId="0">#REF!</definedName>
    <definedName name="staticpaver" localSheetId="3">#REF!</definedName>
    <definedName name="staticpaver">#REF!</definedName>
    <definedName name="steel">#REF!</definedName>
    <definedName name="Steel_7">[61]Spec!$B$8</definedName>
    <definedName name="steel_hysd">#REF!</definedName>
    <definedName name="steel_mildbar">#REF!</definedName>
    <definedName name="steelbars" localSheetId="0">#REF!</definedName>
    <definedName name="steelbars" localSheetId="3">#REF!</definedName>
    <definedName name="steelbars">#REF!</definedName>
    <definedName name="steelcenA">#REF!</definedName>
    <definedName name="steelcenB">#REF!</definedName>
    <definedName name="steelcenpb">#REF!</definedName>
    <definedName name="steelrod" localSheetId="0">#REF!</definedName>
    <definedName name="steelrod" localSheetId="3">#REF!</definedName>
    <definedName name="steelrod">#REF!</definedName>
    <definedName name="steelstrands" localSheetId="0">#REF!</definedName>
    <definedName name="steelstrands" localSheetId="3">#REF!</definedName>
    <definedName name="steelstrands">#REF!</definedName>
    <definedName name="steelwire" localSheetId="0">#REF!</definedName>
    <definedName name="steelwire" localSheetId="3">#REF!</definedName>
    <definedName name="steelwire">#REF!</definedName>
    <definedName name="steelwires" localSheetId="0">#REF!</definedName>
    <definedName name="steelwires" localSheetId="3">#REF!</definedName>
    <definedName name="steelwires">#REF!</definedName>
    <definedName name="stone">[167]stone!$A$1:$N$202</definedName>
    <definedName name="stone_dust">#REF!</definedName>
    <definedName name="Stone_matrix">#REF!</definedName>
    <definedName name="stonebreaker" localSheetId="0">#REF!</definedName>
    <definedName name="stonebreaker" localSheetId="3">#REF!</definedName>
    <definedName name="stonebreaker">#REF!</definedName>
    <definedName name="stoneld">[109]leads!#REF!</definedName>
    <definedName name="str_steel">#REF!</definedName>
    <definedName name="str_steel_plates">#REF!</definedName>
    <definedName name="strands" localSheetId="0">#REF!</definedName>
    <definedName name="strands" localSheetId="3">#REF!</definedName>
    <definedName name="strands">#REF!</definedName>
    <definedName name="structuralsteel" localSheetId="0">#REF!</definedName>
    <definedName name="structuralsteel" localSheetId="3">#REF!</definedName>
    <definedName name="structuralsteel">#REF!</definedName>
    <definedName name="Stucco">#REF!</definedName>
    <definedName name="subgrade">[47]Spec!$D$6</definedName>
    <definedName name="suman">[196]MRATES!$H$52</definedName>
    <definedName name="SUMP">#REF!</definedName>
    <definedName name="sun">[86]DATA_PRG!$H$180</definedName>
    <definedName name="Sunshade_0.6_m_wide">[36]Works!#REF!</definedName>
    <definedName name="Sunshade_0.8_m_wide">[36]Works!#REF!</definedName>
    <definedName name="Sunshade_1.0_m_wide">[36]Works!#REF!</definedName>
    <definedName name="sunshade_width">'[64]data existing_do not delete'!$A$98:$A$100</definedName>
    <definedName name="supervisor">#REF!</definedName>
    <definedName name="SUPPLY_RATE">[35]input!$C$21</definedName>
    <definedName name="Surf1">'[41]Input Data'!$L$6</definedName>
    <definedName name="Surf2">'[41]Input Data'!$L$8</definedName>
    <definedName name="Surf3">'[41]Input Data'!$L$10</definedName>
    <definedName name="Surf4">'[41]Input Data'!$L$12</definedName>
    <definedName name="Surf5">'[41]Input Data'!$L$14</definedName>
    <definedName name="Surfacedressing">[47]Spec!$D$21</definedName>
    <definedName name="suryacem_paint">#REF!</definedName>
    <definedName name="sw">#REF!</definedName>
    <definedName name="SWARE">#REF!</definedName>
    <definedName name="sware2">#REF!</definedName>
    <definedName name="t">#REF!</definedName>
    <definedName name="t.2">'[118]F-2B'!#REF!</definedName>
    <definedName name="t.4">'[72]F-2B'!#REF!</definedName>
    <definedName name="t.5">'[73]F-2B'!#REF!</definedName>
    <definedName name="t_1">'[136]F-2A'!$E$9</definedName>
    <definedName name="t_2">'[136]F-2A'!$E$11</definedName>
    <definedName name="t_3">'[136]F-2A'!$E$13</definedName>
    <definedName name="t_4">'[136]F-2A'!$E$15</definedName>
    <definedName name="t_beam">[86]DATA_PRG!$H$166</definedName>
    <definedName name="T_beams">[36]Works!#REF!</definedName>
    <definedName name="Table_A2___Road_Sections__as_given_in_Terms_of_Reference__Not_Used_In_The_Study">'[55]R99 etc'!$A$1:$L$142</definedName>
    <definedName name="Tackcoat">[47]Spec!$D$20</definedName>
    <definedName name="Tackcoat3">#REF!</definedName>
    <definedName name="Tackcoat4">#REF!</definedName>
    <definedName name="TAEW">'[48]abs road'!#REF!</definedName>
    <definedName name="tailpiece">[21]maya!$B$343:$B$348</definedName>
    <definedName name="tamt">#REF!</definedName>
    <definedName name="Tandam_Road_Roller">#REF!</definedName>
    <definedName name="tarnian" localSheetId="0">#REF!</definedName>
    <definedName name="tarnian" localSheetId="3">#REF!</definedName>
    <definedName name="tarnian">#REF!</definedName>
    <definedName name="TAWBM">#REF!</definedName>
    <definedName name="tbiiv0">#REF!</definedName>
    <definedName name="tbiv0">#REF!</definedName>
    <definedName name="tbl_ProdInfo" hidden="1">#REF!</definedName>
    <definedName name="TC_labour">'[54]KM&amp;HM'!$I$301</definedName>
    <definedName name="TC_Plant">'[54]KM&amp;HM'!$I$291</definedName>
    <definedName name="TECV">#REF!</definedName>
    <definedName name="temp">[6]r!$F$2</definedName>
    <definedName name="ten">#REF!</definedName>
    <definedName name="tender">#REF!</definedName>
    <definedName name="thickness">[197]THK!$B$20:$I$42</definedName>
    <definedName name="thita">'[178]Rwall design'!#REF!</definedName>
    <definedName name="Tiles" localSheetId="10">[22]Spec!$B$16</definedName>
    <definedName name="Tiles" localSheetId="0">#REF!</definedName>
    <definedName name="Tiles" localSheetId="3">#REF!</definedName>
    <definedName name="Tiles" localSheetId="16">[22]Spec!$B$16</definedName>
    <definedName name="Tiles">#REF!</definedName>
    <definedName name="Tiles_7">[61]Spec!$B$16</definedName>
    <definedName name="Tiles20">#REF!</definedName>
    <definedName name="Timber" localSheetId="10">[36]Material!#REF!</definedName>
    <definedName name="Timber" localSheetId="16">[36]Material!#REF!</definedName>
    <definedName name="timber">'[45]Material '!$G$30</definedName>
    <definedName name="tipp5t" localSheetId="0">#REF!</definedName>
    <definedName name="tipp5t" localSheetId="3">#REF!</definedName>
    <definedName name="tipp5t">#REF!</definedName>
    <definedName name="tipper" localSheetId="0">#REF!</definedName>
    <definedName name="tipper" localSheetId="3">#REF!</definedName>
    <definedName name="tipper">#REF!</definedName>
    <definedName name="Tipper__Dumper_1_hour">#REF!</definedName>
    <definedName name="Tipper_10_T">#REF!</definedName>
    <definedName name="tipper5t" localSheetId="0">#REF!</definedName>
    <definedName name="tipper5t" localSheetId="3">#REF!</definedName>
    <definedName name="tipper5t">#REF!</definedName>
    <definedName name="tit">#REF!</definedName>
    <definedName name="To">'[122]Input Data'!$H$2</definedName>
    <definedName name="to_2">'[118]F-2A'!#REF!</definedName>
    <definedName name="to_4">'[72]F-2A'!#REF!</definedName>
    <definedName name="to_5">'[119]F-2A'!#REF!</definedName>
    <definedName name="TOPDOME">'[94]DATA-ABSTRACT'!$A$11:$B$13</definedName>
    <definedName name="TOPDOMEONETOSIX">#REF!</definedName>
    <definedName name="TOPDOMESEVENTOTHIRTEEN">#REF!</definedName>
    <definedName name="topplast">#REF!</definedName>
    <definedName name="TOPRINGGIRDERONETOSIX">#REF!</definedName>
    <definedName name="TOPRINGGIRDERSEVENTOTHIRTEEN">#REF!</definedName>
    <definedName name="tot">#REF!</definedName>
    <definedName name="Total_Interest" localSheetId="6">#REF!</definedName>
    <definedName name="Total_Interest" localSheetId="14">#REF!</definedName>
    <definedName name="Total_Interest" localSheetId="5">#REF!</definedName>
    <definedName name="Total_Interest" localSheetId="10">#REF!</definedName>
    <definedName name="Total_Interest" localSheetId="7">#REF!</definedName>
    <definedName name="Total_Interest" localSheetId="11">#REF!</definedName>
    <definedName name="Total_Interest" localSheetId="12">#REF!</definedName>
    <definedName name="Total_Interest" localSheetId="8">#REF!</definedName>
    <definedName name="Total_Interest" localSheetId="2">#REF!</definedName>
    <definedName name="Total_Interest" localSheetId="9">#REF!</definedName>
    <definedName name="Total_Interest" localSheetId="16">#REF!</definedName>
    <definedName name="Total_Interest" localSheetId="13">#REF!</definedName>
    <definedName name="Total_Interest">#REF!</definedName>
    <definedName name="Total_Pay" localSheetId="6">#REF!</definedName>
    <definedName name="Total_Pay" localSheetId="14">#REF!</definedName>
    <definedName name="Total_Pay" localSheetId="5">#REF!</definedName>
    <definedName name="Total_Pay" localSheetId="10">#REF!</definedName>
    <definedName name="Total_Pay" localSheetId="7">#REF!</definedName>
    <definedName name="Total_Pay" localSheetId="11">#REF!</definedName>
    <definedName name="Total_Pay" localSheetId="12">#REF!</definedName>
    <definedName name="Total_Pay" localSheetId="8">#REF!</definedName>
    <definedName name="Total_Pay" localSheetId="2">#REF!</definedName>
    <definedName name="Total_Pay" localSheetId="9">#REF!</definedName>
    <definedName name="Total_Pay" localSheetId="16">#REF!</definedName>
    <definedName name="Total_Pay" localSheetId="13">#REF!</definedName>
    <definedName name="Total_Pay">#REF!</definedName>
    <definedName name="Total_Pay_7">"$#REF!.$F$16:$F$327"</definedName>
    <definedName name="Total_Payment" localSheetId="10">Scheduled_Payment+Extra_Payment</definedName>
    <definedName name="Total_Payment">Scheduled_Payment+Extra_Payment</definedName>
    <definedName name="total1">#REF!</definedName>
    <definedName name="total2">#REF!</definedName>
    <definedName name="TOTEARTHWORK" localSheetId="0">[40]det_est!#REF!</definedName>
    <definedName name="TOTEARTHWORK" localSheetId="3">[40]det_est!#REF!</definedName>
    <definedName name="TOTEARTHWORK">[40]det_est!#REF!</definedName>
    <definedName name="TQEW">[171]R_Det!#REF!</definedName>
    <definedName name="TQWBM">[171]R_Det!#REF!</definedName>
    <definedName name="Tractor" localSheetId="10">#REF!</definedName>
    <definedName name="tractor" localSheetId="0">#REF!</definedName>
    <definedName name="tractor" localSheetId="3">#REF!</definedName>
    <definedName name="Tractor" localSheetId="16">#REF!</definedName>
    <definedName name="tractor">#REF!</definedName>
    <definedName name="tractor_frm">#REF!</definedName>
    <definedName name="TRAFFIC">#REF!</definedName>
    <definedName name="transitmixer" localSheetId="0">#REF!</definedName>
    <definedName name="transitmixer" localSheetId="3">#REF!</definedName>
    <definedName name="transitmixer">#REF!</definedName>
    <definedName name="treads_shahbad">#REF!</definedName>
    <definedName name="truck5t" localSheetId="0">#REF!</definedName>
    <definedName name="truck5t" localSheetId="3">#REF!</definedName>
    <definedName name="truck5t">#REF!</definedName>
    <definedName name="trunk_co" localSheetId="0">#REF!</definedName>
    <definedName name="trunk_co" localSheetId="3">#REF!</definedName>
    <definedName name="trunk_co">#REF!</definedName>
    <definedName name="ts">#REF!</definedName>
    <definedName name="TT" localSheetId="10">Scheduled_Payment+Extra_Payment</definedName>
    <definedName name="TT">Scheduled_Payment+Extra_Payment</definedName>
    <definedName name="Tube">#REF!</definedName>
    <definedName name="TW_planks_1st_class">[36]Material!#REF!</definedName>
    <definedName name="TW_planks_2nd_class">[36]Material!#REF!</definedName>
    <definedName name="TW_scantling_sabove_2m_1st_class">[36]Material!#REF!</definedName>
    <definedName name="TW_scantlings_above_2m_2nd_class">[36]Material!#REF!</definedName>
    <definedName name="TW_scantlings_below_2m_1st_class">[36]Material!#REF!</definedName>
    <definedName name="TW_scantlings_below_2m_2nd_class">[36]Material!#REF!</definedName>
    <definedName name="tyhguuj">#REF!</definedName>
    <definedName name="Type">'[51]Input Data'!$E$6</definedName>
    <definedName name="UCN">#REF!</definedName>
    <definedName name="uetyyuwefgyusdhj">#REF!</definedName>
    <definedName name="ULTI_LPM">[35]input!$H$10</definedName>
    <definedName name="ULTI_MLD">[35]input!$K$10</definedName>
    <definedName name="ULTI_PERIOD">[35]input!$C$6</definedName>
    <definedName name="ULTI_POP">[35]input!$F$10</definedName>
    <definedName name="ULTI_YEAR">[35]input!$C$10</definedName>
    <definedName name="unloading">#REF!</definedName>
    <definedName name="Unpaved_Road_Sections_list">'[55]Trunk unpaved'!$A$2:$L$235</definedName>
    <definedName name="Uprooting_and_clearing_prickly_pear_jungle">#REF!</definedName>
    <definedName name="Uprooting_and_removing_Palmyrah_stumps_including_stacking_of_girth_30_to_100_cm.">#REF!</definedName>
    <definedName name="Uprooting_and_removing_stumps_of__date_trees_including_stacking_of_girth_30_to_100_cm.">#REF!</definedName>
    <definedName name="Uprooting_and_removing_stumps_of_other_kind_of_trees_including_stacking_of_girth_30_to_100_cm.">#REF!</definedName>
    <definedName name="US">#REF!</definedName>
    <definedName name="usd">[198]Summary!#REF!</definedName>
    <definedName name="utgg.jk.b." localSheetId="10">Scheduled_Payment+Extra_Payment</definedName>
    <definedName name="utgg.jk.b.">Scheduled_Payment+Extra_Payment</definedName>
    <definedName name="V" localSheetId="10">[62]discharge!$G$27</definedName>
    <definedName name="v" localSheetId="0">#REF!</definedName>
    <definedName name="v" localSheetId="3">#REF!</definedName>
    <definedName name="V" localSheetId="16">[62]discharge!$G$27</definedName>
    <definedName name="v">#REF!</definedName>
    <definedName name="Va">[62]discharge!$G$67</definedName>
    <definedName name="vaibrating">#REF!</definedName>
    <definedName name="Values_Entered" localSheetId="6">IF(Assumptions!Loan_Amount*Assumptions!Interest_Rate*Assumptions!Loan_Years*Assumptions!Loan_Start&gt;0,1,0)</definedName>
    <definedName name="Values_Entered" localSheetId="14">IF(BEP!Loan_Amount*BEP!Interest_Rate*BEP!Loan_Years*BEP!Loan_Start&gt;0,1,0)</definedName>
    <definedName name="Values_Entered" localSheetId="5">IF(Capacity!Loan_Amount*Capacity!Interest_Rate*Capacity!Loan_Years*Capacity!Loan_Start&gt;0,1,0)</definedName>
    <definedName name="Values_Entered" localSheetId="10">#N/A</definedName>
    <definedName name="Values_Entered" localSheetId="4">IF(Loan_Amount*Interest_Rate*Loan_Years*Loan_Start&gt;0,1,0)</definedName>
    <definedName name="Values_Entered" localSheetId="7">IF('Expected Revenue'!Loan_Amount*'Expected Revenue'!Interest_Rate*'Expected Revenue'!Loan_Years*'Expected Revenue'!Loan_Start&gt;0,1,0)</definedName>
    <definedName name="Values_Entered" localSheetId="11">IF('IRR CALCULATION with grant'!Loan_Amount*'IRR CALCULATION with grant'!Interest_Rate*'IRR CALCULATION with grant'!Loan_Years*'IRR CALCULATION with grant'!Loan_Start&gt;0,1,0)</definedName>
    <definedName name="Values_Entered" localSheetId="12">IF('IRR CALCULATION without grant'!Loan_Amount*'IRR CALCULATION without grant'!Interest_Rate*'IRR CALCULATION without grant'!Loan_Years*'IRR CALCULATION without grant'!Loan_Start&gt;0,1,0)</definedName>
    <definedName name="Values_Entered" localSheetId="8">IF('Means of Variable Cost'!Loan_Amount*'Means of Variable Cost'!Interest_Rate*'Means of Variable Cost'!Loan_Years*'Means of Variable Cost'!Loan_Start&gt;0,1,0)</definedName>
    <definedName name="Values_Entered" localSheetId="2">IF('Pre Exp &amp; Pre Operative Exp'!Loan_Amount*'Pre Exp &amp; Pre Operative Exp'!Interest_Rate*'Pre Exp &amp; Pre Operative Exp'!Loan_Years*'Pre Exp &amp; Pre Operative Exp'!Loan_Start&gt;0,1,0)</definedName>
    <definedName name="Values_Entered" localSheetId="9">IF('Profitability Estimates'!Loan_Amount*'Profitability Estimates'!Interest_Rate*'Profitability Estimates'!Loan_Years*'Profitability Estimates'!Loan_Start&gt;0,1,0)</definedName>
    <definedName name="Values_Entered" localSheetId="16">#N/A</definedName>
    <definedName name="Values_Entered" localSheetId="13">IF(Sensitivity!Loan_Amount*Sensitivity!Interest_Rate*Sensitivity!Loan_Years*Sensitivity!Loan_Start&gt;0,1,0)</definedName>
    <definedName name="Values_Entered">IF(Loan_Amount*Interest_Rate*Loan_Years*Loan_Start&gt;0,1,0)</definedName>
    <definedName name="Values_Entered_7" localSheetId="10">IF(Loan_Amount_7*Interest_Rate_7*Loan_Years_7*Cashflow!Loan_Start&gt;0,1,0)</definedName>
    <definedName name="Values_Entered_7">IF(Loan_Amount_7*Interest_Rate_7*Loan_Years_7*'Repayment Schedule'!Loan_Start&gt;0,1,0)</definedName>
    <definedName name="valve">[21]maya!$A$247:$A$273</definedName>
    <definedName name="var">#REF!</definedName>
    <definedName name="Varnish">#REF!</definedName>
    <definedName name="Varnish1">#REF!</definedName>
    <definedName name="vat">#REF!</definedName>
    <definedName name="vat_name">#REF!</definedName>
    <definedName name="vat_rate">#REF!</definedName>
    <definedName name="vc">#REF!</definedName>
    <definedName name="vcc">#REF!</definedName>
    <definedName name="VCC_MIX">'[64]data existing_do not delete'!$G$20:$G$26</definedName>
    <definedName name="ve">'[68]print data'!#REF!</definedName>
    <definedName name="ver">#REF!</definedName>
    <definedName name="ver.con">[199]detls!$A$3:$O$18</definedName>
    <definedName name="vertical">[126]detls!$A$3:$O$18</definedName>
    <definedName name="VERTICAL___EXPANSION_JOINTS">#REF!</definedName>
    <definedName name="VGFSS">#REF!</definedName>
    <definedName name="Vibchr">#REF!</definedName>
    <definedName name="vibrating_concrete">#REF!</definedName>
    <definedName name="Vibrating_Roller">#REF!</definedName>
    <definedName name="vibrator" localSheetId="0">#REF!</definedName>
    <definedName name="vibrator" localSheetId="3">#REF!</definedName>
    <definedName name="vibrator">#REF!</definedName>
    <definedName name="Vibratory_Roller">#REF!</definedName>
    <definedName name="vibro" localSheetId="0">#REF!</definedName>
    <definedName name="vibro" localSheetId="3">#REF!</definedName>
    <definedName name="vibro">#REF!</definedName>
    <definedName name="vil">[86]DATA_PRG!$B$4</definedName>
    <definedName name="vitrified">#REF!</definedName>
    <definedName name="Vname">#REF!</definedName>
    <definedName name="vrcc">#REF!</definedName>
    <definedName name="vrcc_col">#REF!</definedName>
    <definedName name="vrcc_footing">#REF!</definedName>
    <definedName name="vrcc_lintel">#REF!</definedName>
    <definedName name="vrcc_pb">#REF!</definedName>
    <definedName name="vrcc_platform">#REF!</definedName>
    <definedName name="vrcc_roof_IIv">#REF!</definedName>
    <definedName name="vrcc_roofbeam">#REF!</definedName>
    <definedName name="vrcc_sunshade">#REF!</definedName>
    <definedName name="Vv">[62]discharge!$G$73</definedName>
    <definedName name="vwf">[12]DATA_PRG!$H$326</definedName>
    <definedName name="W">#REF!</definedName>
    <definedName name="W_1">#REF!</definedName>
    <definedName name="W_2">#REF!</definedName>
    <definedName name="wardarea">'[200]Ward areas'!$A$2:$M$36</definedName>
    <definedName name="water">#REF!</definedName>
    <definedName name="Water_Tanker">#REF!</definedName>
    <definedName name="waterproof_paint">#REF!</definedName>
    <definedName name="watertank" localSheetId="0">#REF!</definedName>
    <definedName name="watertank" localSheetId="3">#REF!</definedName>
    <definedName name="watertank">#REF!</definedName>
    <definedName name="watertanker" localSheetId="0">#REF!</definedName>
    <definedName name="watertanker" localSheetId="3">#REF!</definedName>
    <definedName name="watertanker">#REF!</definedName>
    <definedName name="WBM">#REF!</definedName>
    <definedName name="wbm2_labour">'[54]KM&amp;HM'!$I$187</definedName>
    <definedName name="wbm2_plant">'[54]KM&amp;HM'!$I$177</definedName>
    <definedName name="wc">[66]r!$F$48</definedName>
    <definedName name="we">#REF!</definedName>
    <definedName name="Wearingcoat">#REF!</definedName>
    <definedName name="Weath.Course">#REF!</definedName>
    <definedName name="Weathering">[22]Spec!$B$15</definedName>
    <definedName name="Weathering_7">[61]Spec!$B$15</definedName>
    <definedName name="Welder" localSheetId="0">#REF!</definedName>
    <definedName name="Welder" localSheetId="3">#REF!</definedName>
    <definedName name="Welder">#REF!</definedName>
    <definedName name="welderhelper" localSheetId="0">#REF!</definedName>
    <definedName name="welderhelper" localSheetId="3">#REF!</definedName>
    <definedName name="welderhelper">#REF!</definedName>
    <definedName name="Wet_Mix_Plant">#REF!</definedName>
    <definedName name="WH">[168]wh!$A$4:$E$473</definedName>
    <definedName name="Wheeled_Dozer.__D_30_BEML">#REF!</definedName>
    <definedName name="White_cement">#REF!</definedName>
    <definedName name="White_Wash">#REF!</definedName>
    <definedName name="WHITE_WASHING">#REF!</definedName>
    <definedName name="Win_Grill">#REF!</definedName>
    <definedName name="Win_M.S_RODl">#REF!</definedName>
    <definedName name="window">#REF!</definedName>
    <definedName name="window_sizes">#REF!</definedName>
    <definedName name="wm">#REF!</definedName>
    <definedName name="wmmplant" localSheetId="0">#REF!</definedName>
    <definedName name="wmmplant" localSheetId="3">#REF!</definedName>
    <definedName name="wmmplant">#REF!</definedName>
    <definedName name="wn">#REF!</definedName>
    <definedName name="Wood_Paint">#REF!</definedName>
    <definedName name="wood_type">'[64]data existing_do not delete'!$D$26:$D$27</definedName>
    <definedName name="work">#REF!</definedName>
    <definedName name="wp">#REF!</definedName>
    <definedName name="wr">#REF!</definedName>
    <definedName name="wrn.detailed." localSheetId="10" hidden="1">{#N/A,#N/A,FALSE,"no"}</definedName>
    <definedName name="wrn.detailed." hidden="1">{#N/A,#N/A,FALSE,"no"}</definedName>
    <definedName name="ws">[86]DATA_PRG!$F$371</definedName>
    <definedName name="ww">[86]DATA_PRG!$H$328</definedName>
    <definedName name="WW_7">[61]Spec!$B$19</definedName>
    <definedName name="WWEEW">#REF!</definedName>
    <definedName name="wwknr">#REF!</definedName>
    <definedName name="wz">#REF!</definedName>
    <definedName name="x" localSheetId="10">[62]discharge!$D$65</definedName>
    <definedName name="x" localSheetId="0">[40]Data!#REF!</definedName>
    <definedName name="x" localSheetId="3">[40]Data!#REF!</definedName>
    <definedName name="x" localSheetId="16">[62]discharge!$D$65</definedName>
    <definedName name="x">[40]Data!#REF!</definedName>
    <definedName name="xhb2256">[18]hdpe_basic!$G$37</definedName>
    <definedName name="xhb2506">[18]hdpe_basic!$G$38</definedName>
    <definedName name="xhb2806">[18]hdpe_basic!$G$39</definedName>
    <definedName name="xhb3156">[18]hdpe_basic!$G$40</definedName>
    <definedName name="xhb634">[18]hdpe_basic!$G$14</definedName>
    <definedName name="XOTOXSIX">#REF!</definedName>
    <definedName name="xpb11010">[18]pvc_basic!$G$44</definedName>
    <definedName name="xpb1104">[18]pvc_basic!$G$16</definedName>
    <definedName name="xpb1106">[18]pvc_basic!$G$30</definedName>
    <definedName name="xpb12510">[18]pvc_basic!$G$45</definedName>
    <definedName name="xpb1254">[18]pvc_basic!$G$17</definedName>
    <definedName name="xpb1256">[18]pvc_basic!$G$31</definedName>
    <definedName name="xpb14010">[18]pvc_basic!$G$46</definedName>
    <definedName name="xpb1404">[18]pvc_basic!$G$18</definedName>
    <definedName name="xpb1406">[18]pvc_basic!$G$32</definedName>
    <definedName name="xpb1604">[18]pvc_basic!$G$19</definedName>
    <definedName name="xpb1606">[18]pvc_basic!$G$33</definedName>
    <definedName name="xpb1804">[18]pvc_basic!$G$20</definedName>
    <definedName name="xpb1806">[18]pvc_basic!$G$34</definedName>
    <definedName name="xpb2006">[18]pvc_basic!$G$35</definedName>
    <definedName name="xpb6310">[18]pvc_basic!$G$41</definedName>
    <definedName name="xpb6311">[104]pvc_basic!$G$41</definedName>
    <definedName name="xpb636">[18]pvc_basic!$G$27</definedName>
    <definedName name="xpb7510">[18]pvc_basic!$G$42</definedName>
    <definedName name="xpb754">[18]pvc_basic!$G$14</definedName>
    <definedName name="xpb756">[18]pvc_basic!$G$28</definedName>
    <definedName name="xpb904">[18]pvc_basic!$G$15</definedName>
    <definedName name="xpb906">[18]pvc_basic!$G$29</definedName>
    <definedName name="XSIXTOXTHIRTEEN">#REF!</definedName>
    <definedName name="xx">#REF!</definedName>
    <definedName name="xxx">#REF!</definedName>
    <definedName name="xxxx" localSheetId="10">#REF!</definedName>
    <definedName name="xxxx" localSheetId="0">#REF!</definedName>
    <definedName name="xxxx" localSheetId="3">#REF!</definedName>
    <definedName name="xxxx" localSheetId="16">#REF!</definedName>
    <definedName name="xxxx">#REF!</definedName>
    <definedName name="ycode">'[201]0000000000000'!$D$3</definedName>
    <definedName name="Year">#REF!</definedName>
    <definedName name="yearssr">[167]index!$A$1:$M$2</definedName>
    <definedName name="ype">#REF!</definedName>
    <definedName name="YTR">[86]DATA_PRG!$B$4</definedName>
    <definedName name="YY">[86]DATA_PRG!$H$5</definedName>
    <definedName name="YYYY">#REF!</definedName>
    <definedName name="z">#REF!</definedName>
    <definedName name="Z_04A9DC81_E581_4D1B_8D63_927C90D49983_.wvu.Cols" localSheetId="16">'Repayment Schedule'!#REF!</definedName>
    <definedName name="Z_9CD6472A_B1BD_40F3_B077_CCB29AF47E44_.wvu.Cols" localSheetId="16">'Repayment Schedule'!#REF!</definedName>
    <definedName name="Z_9CD6472A_B1BD_40F3_B077_CCB29AF47E44_.wvu.PrintArea" localSheetId="10">Cashflow!$A$1:$L$43</definedName>
    <definedName name="Z_9CD6472A_B1BD_40F3_B077_CCB29AF47E44_.wvu.PrintArea" localSheetId="16">'Repayment Schedule'!$A$4:$I$79</definedName>
    <definedName name="Z_C8EED7B4_C937_4788_AECE_9E74F60BB4BC_.wvu.Cols" localSheetId="10">Cashflow!#REF!</definedName>
    <definedName name="Z_C8EED7B4_C937_4788_AECE_9E74F60BB4BC_.wvu.Cols" localSheetId="16">'Repayment Schedule'!#REF!</definedName>
    <definedName name="Z_ED0AE075_A688_4EC9_8808_7A476FFDFA1A_.wvu.Cols" localSheetId="10">Cashflow!#REF!</definedName>
    <definedName name="Z_ED0AE075_A688_4EC9_8808_7A476FFDFA1A_.wvu.Cols" localSheetId="16">'Repayment Schedule'!#REF!</definedName>
    <definedName name="Z_ED0AE075_A688_4EC9_8808_7A476FFDFA1A_.wvu.PrintArea" localSheetId="16">'Repayment Schedule'!$A$1:$I$79</definedName>
    <definedName name="Z1_Co" localSheetId="0">#REF!</definedName>
    <definedName name="Z1_Co" localSheetId="3">#REF!</definedName>
    <definedName name="Z1_Co">#REF!</definedName>
    <definedName name="Z3_CO">[202]Attributes!$A$1:$D$106</definedName>
    <definedName name="Z8_LVL">[84]MHNO_LEV!$A$1:$B$511</definedName>
    <definedName name="Zero" localSheetId="0">#REF!</definedName>
    <definedName name="Zero" localSheetId="3">#REF!</definedName>
    <definedName name="Zero">#REF!</definedName>
    <definedName name="ZEROTOSIX">#REF!</definedName>
    <definedName name="Zip">#REF!</definedName>
    <definedName name="ZSW">[86]DATA_PRG!$H$351</definedName>
    <definedName name="zz">'[203]Suppl-data'!#REF!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47"/>
  <c r="J20"/>
  <c r="B20"/>
  <c r="B19"/>
  <c r="C19" s="1"/>
  <c r="D19" s="1"/>
  <c r="E19" s="1"/>
  <c r="F19" s="1"/>
  <c r="G19" s="1"/>
  <c r="H19" s="1"/>
  <c r="I19" s="1"/>
  <c r="J19" s="1"/>
  <c r="K19" s="1"/>
  <c r="B18"/>
  <c r="B17"/>
  <c r="C17" s="1"/>
  <c r="C18"/>
  <c r="D18" s="1"/>
  <c r="E18" s="1"/>
  <c r="F18" s="1"/>
  <c r="G18" s="1"/>
  <c r="H18" s="1"/>
  <c r="I18" s="1"/>
  <c r="J18" s="1"/>
  <c r="K18" s="1"/>
  <c r="C37" i="45"/>
  <c r="C34"/>
  <c r="C33"/>
  <c r="C27"/>
  <c r="C19"/>
  <c r="D8"/>
  <c r="E8"/>
  <c r="G8"/>
  <c r="H8"/>
  <c r="I8"/>
  <c r="J8"/>
  <c r="K8"/>
  <c r="L8"/>
  <c r="D9"/>
  <c r="E9"/>
  <c r="G9"/>
  <c r="H9"/>
  <c r="I9"/>
  <c r="J9"/>
  <c r="K9"/>
  <c r="L9"/>
  <c r="D10"/>
  <c r="E10"/>
  <c r="G10"/>
  <c r="H10"/>
  <c r="I10"/>
  <c r="J10"/>
  <c r="K10"/>
  <c r="L10"/>
  <c r="D11"/>
  <c r="E11"/>
  <c r="F11"/>
  <c r="G11"/>
  <c r="H11"/>
  <c r="I11"/>
  <c r="J11"/>
  <c r="K11"/>
  <c r="L11"/>
  <c r="D12"/>
  <c r="E12"/>
  <c r="F12"/>
  <c r="G12"/>
  <c r="H12"/>
  <c r="I12"/>
  <c r="J12"/>
  <c r="K12"/>
  <c r="L12"/>
  <c r="A18"/>
  <c r="C9"/>
  <c r="C10"/>
  <c r="C11"/>
  <c r="C12"/>
  <c r="C8"/>
  <c r="A9"/>
  <c r="A10"/>
  <c r="A11"/>
  <c r="A12"/>
  <c r="A13"/>
  <c r="A14"/>
  <c r="A8"/>
  <c r="L36"/>
  <c r="K36"/>
  <c r="F34"/>
  <c r="G34" s="1"/>
  <c r="H34" s="1"/>
  <c r="I34" s="1"/>
  <c r="D34"/>
  <c r="A34"/>
  <c r="F33"/>
  <c r="G33" s="1"/>
  <c r="H33" s="1"/>
  <c r="I33" s="1"/>
  <c r="J33" s="1"/>
  <c r="D33"/>
  <c r="A33"/>
  <c r="E29"/>
  <c r="A28"/>
  <c r="F29"/>
  <c r="D29"/>
  <c r="C29"/>
  <c r="A27"/>
  <c r="A19"/>
  <c r="D17"/>
  <c r="C17"/>
  <c r="A17"/>
  <c r="D16"/>
  <c r="C16"/>
  <c r="A16"/>
  <c r="D15"/>
  <c r="C15"/>
  <c r="A15"/>
  <c r="D1" i="44"/>
  <c r="D91"/>
  <c r="D92"/>
  <c r="D93"/>
  <c r="D94"/>
  <c r="D95"/>
  <c r="D96"/>
  <c r="D97"/>
  <c r="D98"/>
  <c r="D99"/>
  <c r="D100"/>
  <c r="D101"/>
  <c r="D102"/>
  <c r="D17" i="47" l="1"/>
  <c r="C39" i="45"/>
  <c r="K33"/>
  <c r="J34"/>
  <c r="K34" s="1"/>
  <c r="L34" s="1"/>
  <c r="E17" i="47" l="1"/>
  <c r="G29" i="45"/>
  <c r="L33"/>
  <c r="K39"/>
  <c r="F17" i="47" l="1"/>
  <c r="L39" i="45"/>
  <c r="H29"/>
  <c r="G17" i="47" l="1"/>
  <c r="I29" i="45"/>
  <c r="H17" i="47" l="1"/>
  <c r="J29" i="45"/>
  <c r="I17" i="47" l="1"/>
  <c r="K29" i="45"/>
  <c r="J17" i="47" l="1"/>
  <c r="L29" i="45"/>
  <c r="K17" i="47" l="1"/>
  <c r="D8" i="44"/>
  <c r="D9"/>
  <c r="D10"/>
  <c r="D11"/>
  <c r="D12"/>
  <c r="D13"/>
  <c r="D14"/>
  <c r="D15"/>
  <c r="D16"/>
  <c r="D17"/>
  <c r="D18"/>
  <c r="D7"/>
  <c r="F2" l="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C7"/>
  <c r="F7" s="1"/>
  <c r="H7" s="1"/>
  <c r="E7" l="1"/>
  <c r="I7" s="1"/>
  <c r="C8" l="1"/>
  <c r="F8" s="1"/>
  <c r="H8" s="1"/>
  <c r="E8" l="1"/>
  <c r="I8" s="1"/>
  <c r="C9" l="1"/>
  <c r="F9" s="1"/>
  <c r="H9" s="1"/>
  <c r="E9" l="1"/>
  <c r="I9" s="1"/>
  <c r="C10" l="1"/>
  <c r="F10" l="1"/>
  <c r="H10" s="1"/>
  <c r="E10"/>
  <c r="I10" s="1"/>
  <c r="C11" l="1"/>
  <c r="F11" s="1"/>
  <c r="H11" s="1"/>
  <c r="E11" l="1"/>
  <c r="I11" s="1"/>
  <c r="C12" l="1"/>
  <c r="E12" s="1"/>
  <c r="I12" s="1"/>
  <c r="F12" l="1"/>
  <c r="H12" l="1"/>
  <c r="C13" s="1"/>
  <c r="E13" s="1"/>
  <c r="I13" s="1"/>
  <c r="F13" l="1"/>
  <c r="H13" l="1"/>
  <c r="C14" s="1"/>
  <c r="E14" s="1"/>
  <c r="I14" s="1"/>
  <c r="F14" l="1"/>
  <c r="H14" l="1"/>
  <c r="C15" s="1"/>
  <c r="E15" s="1"/>
  <c r="I15" s="1"/>
  <c r="F15" l="1"/>
  <c r="H15" l="1"/>
  <c r="C16" s="1"/>
  <c r="E16" s="1"/>
  <c r="I16" s="1"/>
  <c r="F16" l="1"/>
  <c r="H16" l="1"/>
  <c r="C17" s="1"/>
  <c r="F17" l="1"/>
  <c r="E17"/>
  <c r="I17" s="1"/>
  <c r="H17" l="1"/>
  <c r="C18" s="1"/>
  <c r="F18" l="1"/>
  <c r="E18"/>
  <c r="I18" s="1"/>
  <c r="H18" l="1"/>
  <c r="C19" s="1"/>
  <c r="F19" s="1"/>
  <c r="G19" s="1"/>
  <c r="E19" l="1"/>
  <c r="I19" l="1"/>
  <c r="H19" l="1"/>
  <c r="C20" s="1"/>
  <c r="F20" s="1"/>
  <c r="G20" l="1"/>
  <c r="E20"/>
  <c r="I20" s="1"/>
  <c r="H20" l="1"/>
  <c r="C21" s="1"/>
  <c r="F21" s="1"/>
  <c r="E21" l="1"/>
  <c r="G21" l="1"/>
  <c r="I21" l="1"/>
  <c r="C22" s="1"/>
  <c r="F22" s="1"/>
  <c r="H21"/>
  <c r="E22"/>
  <c r="G22" l="1"/>
  <c r="H22" l="1"/>
  <c r="I22"/>
  <c r="C23" s="1"/>
  <c r="F23" s="1"/>
  <c r="G23" s="1"/>
  <c r="E23" l="1"/>
  <c r="I23" s="1"/>
  <c r="H23"/>
  <c r="C24" l="1"/>
  <c r="F24" s="1"/>
  <c r="G24" s="1"/>
  <c r="E24" l="1"/>
  <c r="I24" s="1"/>
  <c r="H24"/>
  <c r="C25" l="1"/>
  <c r="F25" s="1"/>
  <c r="G25" s="1"/>
  <c r="E25" l="1"/>
  <c r="I25" s="1"/>
  <c r="H25"/>
  <c r="C26" s="1"/>
  <c r="F26" s="1"/>
  <c r="G26" l="1"/>
  <c r="E26"/>
  <c r="I26" s="1"/>
  <c r="H26" l="1"/>
  <c r="C27" s="1"/>
  <c r="F27" s="1"/>
  <c r="G27" l="1"/>
  <c r="E27"/>
  <c r="I27" s="1"/>
  <c r="H27" l="1"/>
  <c r="C28" s="1"/>
  <c r="F28" s="1"/>
  <c r="E28" l="1"/>
  <c r="G28" l="1"/>
  <c r="I28" s="1"/>
  <c r="C29" s="1"/>
  <c r="F29" s="1"/>
  <c r="H28" l="1"/>
  <c r="E29"/>
  <c r="G29" l="1"/>
  <c r="I29" s="1"/>
  <c r="C30" s="1"/>
  <c r="F30" s="1"/>
  <c r="D37" i="45" s="1"/>
  <c r="H29" i="44" l="1"/>
  <c r="E30"/>
  <c r="G30" l="1"/>
  <c r="I30" l="1"/>
  <c r="D36" i="45"/>
  <c r="D39" s="1"/>
  <c r="H30" i="44"/>
  <c r="C31" l="1"/>
  <c r="C20" i="47"/>
  <c r="F31" i="44" l="1"/>
  <c r="G31" s="1"/>
  <c r="E31"/>
  <c r="I31"/>
  <c r="C32" s="1"/>
  <c r="F32" s="1"/>
  <c r="H31"/>
  <c r="G32"/>
  <c r="E32"/>
  <c r="I32" l="1"/>
  <c r="H32"/>
  <c r="C33" s="1"/>
  <c r="F33" s="1"/>
  <c r="G33" l="1"/>
  <c r="E33"/>
  <c r="I33" l="1"/>
  <c r="H33"/>
  <c r="C34" s="1"/>
  <c r="F34" s="1"/>
  <c r="G34" l="1"/>
  <c r="E34"/>
  <c r="I34" l="1"/>
  <c r="H34"/>
  <c r="C35" l="1"/>
  <c r="F35" s="1"/>
  <c r="E35"/>
  <c r="G35" l="1"/>
  <c r="I35" s="1"/>
  <c r="C36" s="1"/>
  <c r="F36" s="1"/>
  <c r="H35" l="1"/>
  <c r="G36"/>
  <c r="E36"/>
  <c r="I36" l="1"/>
  <c r="H36"/>
  <c r="C37" s="1"/>
  <c r="F37" s="1"/>
  <c r="E37" l="1"/>
  <c r="G37"/>
  <c r="I37" l="1"/>
  <c r="H37"/>
  <c r="C38" s="1"/>
  <c r="F38" s="1"/>
  <c r="E38" l="1"/>
  <c r="G38" l="1"/>
  <c r="I38" s="1"/>
  <c r="C39" s="1"/>
  <c r="F39" s="1"/>
  <c r="H38" l="1"/>
  <c r="E39"/>
  <c r="G39" l="1"/>
  <c r="I39" s="1"/>
  <c r="C40" s="1"/>
  <c r="F40" s="1"/>
  <c r="H39" l="1"/>
  <c r="E40"/>
  <c r="G40" l="1"/>
  <c r="I40" s="1"/>
  <c r="C41" s="1"/>
  <c r="F41" s="1"/>
  <c r="H40" l="1"/>
  <c r="E41"/>
  <c r="G41" l="1"/>
  <c r="I41" s="1"/>
  <c r="C42" s="1"/>
  <c r="F42" s="1"/>
  <c r="E37" i="45" s="1"/>
  <c r="H41" i="44" l="1"/>
  <c r="E42"/>
  <c r="G42" l="1"/>
  <c r="I42" l="1"/>
  <c r="E36" i="45"/>
  <c r="E39" s="1"/>
  <c r="H42" i="44"/>
  <c r="C43" l="1"/>
  <c r="D20" i="47"/>
  <c r="F43" i="44" l="1"/>
  <c r="G43" s="1"/>
  <c r="E43"/>
  <c r="I43"/>
  <c r="C44" s="1"/>
  <c r="F44" s="1"/>
  <c r="H43"/>
  <c r="E44" l="1"/>
  <c r="G44"/>
  <c r="I44" l="1"/>
  <c r="C45" s="1"/>
  <c r="F45" s="1"/>
  <c r="H44"/>
  <c r="E45"/>
  <c r="G45"/>
  <c r="I45" l="1"/>
  <c r="H45"/>
  <c r="C46" s="1"/>
  <c r="F46" s="1"/>
  <c r="E46" l="1"/>
  <c r="G46" l="1"/>
  <c r="I46" l="1"/>
  <c r="C47" s="1"/>
  <c r="F47" s="1"/>
  <c r="H46"/>
  <c r="G47"/>
  <c r="E47"/>
  <c r="I47" s="1"/>
  <c r="H47" l="1"/>
  <c r="C48" s="1"/>
  <c r="F48" s="1"/>
  <c r="G48" l="1"/>
  <c r="E48"/>
  <c r="I48" s="1"/>
  <c r="H48" l="1"/>
  <c r="C49" s="1"/>
  <c r="F49" s="1"/>
  <c r="G49" l="1"/>
  <c r="E49"/>
  <c r="I49" s="1"/>
  <c r="H49" l="1"/>
  <c r="C50" s="1"/>
  <c r="F50" s="1"/>
  <c r="G50" l="1"/>
  <c r="E50"/>
  <c r="I50" s="1"/>
  <c r="H50" l="1"/>
  <c r="C51" s="1"/>
  <c r="F51" s="1"/>
  <c r="G51" l="1"/>
  <c r="E51"/>
  <c r="I51" s="1"/>
  <c r="H51" l="1"/>
  <c r="C52" s="1"/>
  <c r="F52" s="1"/>
  <c r="G52" l="1"/>
  <c r="E52"/>
  <c r="I52" s="1"/>
  <c r="H52" l="1"/>
  <c r="C53" s="1"/>
  <c r="F53" s="1"/>
  <c r="G53" l="1"/>
  <c r="E53"/>
  <c r="I53" s="1"/>
  <c r="H53" l="1"/>
  <c r="C54" s="1"/>
  <c r="F54" s="1"/>
  <c r="F37" i="45" s="1"/>
  <c r="G54" i="44" l="1"/>
  <c r="F36" i="45" s="1"/>
  <c r="F39" s="1"/>
  <c r="E54" i="44"/>
  <c r="I54" s="1"/>
  <c r="E20" i="47" s="1"/>
  <c r="H54" i="44" l="1"/>
  <c r="C55" s="1"/>
  <c r="F55" s="1"/>
  <c r="G55" l="1"/>
  <c r="E55"/>
  <c r="I55" s="1"/>
  <c r="H55" l="1"/>
  <c r="C56" s="1"/>
  <c r="F56" s="1"/>
  <c r="G56" l="1"/>
  <c r="E56"/>
  <c r="I56" s="1"/>
  <c r="H56" l="1"/>
  <c r="C57" s="1"/>
  <c r="F57" s="1"/>
  <c r="E57" l="1"/>
  <c r="G57" l="1"/>
  <c r="H57" l="1"/>
  <c r="I57"/>
  <c r="C58" s="1"/>
  <c r="F58" s="1"/>
  <c r="E58" l="1"/>
  <c r="G58"/>
  <c r="I58" l="1"/>
  <c r="C59" s="1"/>
  <c r="F59" s="1"/>
  <c r="G59" s="1"/>
  <c r="H58"/>
  <c r="E59" l="1"/>
  <c r="I59"/>
  <c r="H59"/>
  <c r="C60" s="1"/>
  <c r="F60" s="1"/>
  <c r="E60" l="1"/>
  <c r="G60" l="1"/>
  <c r="I60" s="1"/>
  <c r="C61" s="1"/>
  <c r="F61" s="1"/>
  <c r="H60" l="1"/>
  <c r="G61"/>
  <c r="E61"/>
  <c r="I61" l="1"/>
  <c r="H61"/>
  <c r="C62" l="1"/>
  <c r="F62" s="1"/>
  <c r="G62" s="1"/>
  <c r="E62" l="1"/>
  <c r="I62" s="1"/>
  <c r="H62"/>
  <c r="C63" l="1"/>
  <c r="F63" s="1"/>
  <c r="E63"/>
  <c r="G63" l="1"/>
  <c r="I63" s="1"/>
  <c r="C64" s="1"/>
  <c r="F64" s="1"/>
  <c r="H63" l="1"/>
  <c r="G64"/>
  <c r="E64"/>
  <c r="I64" s="1"/>
  <c r="C65" l="1"/>
  <c r="F65" s="1"/>
  <c r="H64"/>
  <c r="G65" l="1"/>
  <c r="E65"/>
  <c r="I65" s="1"/>
  <c r="H65" l="1"/>
  <c r="C66" s="1"/>
  <c r="F66" s="1"/>
  <c r="G37" i="45" s="1"/>
  <c r="G66" i="44" l="1"/>
  <c r="G36" i="45" s="1"/>
  <c r="G39" s="1"/>
  <c r="E66" i="44"/>
  <c r="I66" l="1"/>
  <c r="F20" i="47" s="1"/>
  <c r="H66" i="44"/>
  <c r="C67" l="1"/>
  <c r="F67" s="1"/>
  <c r="G67" l="1"/>
  <c r="E67"/>
  <c r="I67" s="1"/>
  <c r="H67"/>
  <c r="C68" s="1"/>
  <c r="F68" s="1"/>
  <c r="G68" l="1"/>
  <c r="E68"/>
  <c r="I68" s="1"/>
  <c r="H68" l="1"/>
  <c r="C69" s="1"/>
  <c r="F69" s="1"/>
  <c r="E69" l="1"/>
  <c r="G69" l="1"/>
  <c r="I69" l="1"/>
  <c r="C70" s="1"/>
  <c r="F70" s="1"/>
  <c r="H69"/>
  <c r="E70"/>
  <c r="G70" l="1"/>
  <c r="H70" s="1"/>
  <c r="I70" l="1"/>
  <c r="C71" s="1"/>
  <c r="F71" s="1"/>
  <c r="E71" l="1"/>
  <c r="G71"/>
  <c r="H71" s="1"/>
  <c r="I71" l="1"/>
  <c r="C72" s="1"/>
  <c r="F72" s="1"/>
  <c r="G72" s="1"/>
  <c r="E72"/>
  <c r="I72" l="1"/>
  <c r="H72"/>
  <c r="C73" l="1"/>
  <c r="F73" s="1"/>
  <c r="G73" s="1"/>
  <c r="E73" l="1"/>
  <c r="I73" s="1"/>
  <c r="H73"/>
  <c r="C74" s="1"/>
  <c r="F74" s="1"/>
  <c r="E74" l="1"/>
  <c r="G74" l="1"/>
  <c r="I74" s="1"/>
  <c r="C75" s="1"/>
  <c r="F75" s="1"/>
  <c r="H74" l="1"/>
  <c r="E75"/>
  <c r="G75" l="1"/>
  <c r="H75" s="1"/>
  <c r="I75" l="1"/>
  <c r="C76" s="1"/>
  <c r="F76" s="1"/>
  <c r="G76"/>
  <c r="E76"/>
  <c r="I76" s="1"/>
  <c r="H76" l="1"/>
  <c r="C77" s="1"/>
  <c r="F77" s="1"/>
  <c r="G77" l="1"/>
  <c r="E77"/>
  <c r="I77" l="1"/>
  <c r="H77"/>
  <c r="C78" l="1"/>
  <c r="F78" s="1"/>
  <c r="E78"/>
  <c r="G78" l="1"/>
  <c r="H36" i="45" s="1"/>
  <c r="H37"/>
  <c r="I78" i="44"/>
  <c r="G20" i="47" s="1"/>
  <c r="H78" i="44"/>
  <c r="C79" s="1"/>
  <c r="F79" s="1"/>
  <c r="H39" i="45" l="1"/>
  <c r="G79" i="44"/>
  <c r="E79"/>
  <c r="I79" s="1"/>
  <c r="H79" l="1"/>
  <c r="C80" s="1"/>
  <c r="F80" s="1"/>
  <c r="G80" l="1"/>
  <c r="E80"/>
  <c r="I80" l="1"/>
  <c r="H80"/>
  <c r="C81" l="1"/>
  <c r="F81" s="1"/>
  <c r="E81"/>
  <c r="G81" l="1"/>
  <c r="I81"/>
  <c r="H81"/>
  <c r="C82" s="1"/>
  <c r="F82" s="1"/>
  <c r="E82" l="1"/>
  <c r="G82" l="1"/>
  <c r="I82" s="1"/>
  <c r="C83" l="1"/>
  <c r="H82"/>
  <c r="F83" l="1"/>
  <c r="G83" s="1"/>
  <c r="H83" s="1"/>
  <c r="E83"/>
  <c r="I83" l="1"/>
  <c r="C84" s="1"/>
  <c r="F84" l="1"/>
  <c r="G84" s="1"/>
  <c r="H84" s="1"/>
  <c r="E84"/>
  <c r="I84" l="1"/>
  <c r="C85" s="1"/>
  <c r="F85" l="1"/>
  <c r="G85" s="1"/>
  <c r="E85"/>
  <c r="H85" l="1"/>
  <c r="I85"/>
  <c r="C86" s="1"/>
  <c r="F86" s="1"/>
  <c r="G86" s="1"/>
  <c r="E86" l="1"/>
  <c r="I86" s="1"/>
  <c r="H86"/>
  <c r="C87" l="1"/>
  <c r="F87" s="1"/>
  <c r="G87" s="1"/>
  <c r="E87" l="1"/>
  <c r="I87" s="1"/>
  <c r="H87"/>
  <c r="C88" l="1"/>
  <c r="F88" s="1"/>
  <c r="G88" s="1"/>
  <c r="E88"/>
  <c r="I88" l="1"/>
  <c r="H88"/>
  <c r="C89" l="1"/>
  <c r="F89" s="1"/>
  <c r="G89" s="1"/>
  <c r="E89"/>
  <c r="I89" l="1"/>
  <c r="H89"/>
  <c r="C90" l="1"/>
  <c r="F90" s="1"/>
  <c r="I37" i="45" s="1"/>
  <c r="G90" i="44"/>
  <c r="I36" i="45" s="1"/>
  <c r="I39" s="1"/>
  <c r="E90" i="44" l="1"/>
  <c r="I90"/>
  <c r="H90"/>
  <c r="C91" l="1"/>
  <c r="H20" i="47"/>
  <c r="E91" i="44"/>
  <c r="F91"/>
  <c r="G91" l="1"/>
  <c r="H91"/>
  <c r="I91"/>
  <c r="C92" s="1"/>
  <c r="E92" l="1"/>
  <c r="F92"/>
  <c r="G92" l="1"/>
  <c r="H92"/>
  <c r="I92" l="1"/>
  <c r="C93" s="1"/>
  <c r="E93"/>
  <c r="F93"/>
  <c r="G93" l="1"/>
  <c r="H93" l="1"/>
  <c r="I93"/>
  <c r="C94" s="1"/>
  <c r="F94" l="1"/>
  <c r="E94"/>
  <c r="G94" l="1"/>
  <c r="H94"/>
  <c r="I94" l="1"/>
  <c r="C95" s="1"/>
  <c r="E95"/>
  <c r="F95"/>
  <c r="G95" l="1"/>
  <c r="H95" s="1"/>
  <c r="I95" l="1"/>
  <c r="C96" s="1"/>
  <c r="E96" l="1"/>
  <c r="F96"/>
  <c r="G96" s="1"/>
  <c r="H96" s="1"/>
  <c r="I96" l="1"/>
  <c r="C97" s="1"/>
  <c r="E97" l="1"/>
  <c r="F97"/>
  <c r="G97" l="1"/>
  <c r="I97" s="1"/>
  <c r="C98" s="1"/>
  <c r="E98" l="1"/>
  <c r="F98"/>
  <c r="H97"/>
  <c r="G98" l="1"/>
  <c r="H98"/>
  <c r="I98"/>
  <c r="C99" s="1"/>
  <c r="E99" l="1"/>
  <c r="F99"/>
  <c r="G99" l="1"/>
  <c r="I99" s="1"/>
  <c r="C100" s="1"/>
  <c r="H99"/>
  <c r="E100" l="1"/>
  <c r="F100"/>
  <c r="G100" l="1"/>
  <c r="I100" s="1"/>
  <c r="C101" s="1"/>
  <c r="H100"/>
  <c r="E101" l="1"/>
  <c r="F101"/>
  <c r="G101" l="1"/>
  <c r="H101"/>
  <c r="I101"/>
  <c r="C102" s="1"/>
  <c r="F102" l="1"/>
  <c r="J37" i="45" s="1"/>
  <c r="E102" i="44"/>
  <c r="G102" l="1"/>
  <c r="I102" s="1"/>
  <c r="I20" i="47" s="1"/>
  <c r="H102" i="44" l="1"/>
  <c r="J36" i="45" s="1"/>
  <c r="J39" s="1"/>
  <c r="D29" i="33" l="1"/>
  <c r="C23" i="43"/>
  <c r="D23"/>
  <c r="E23"/>
  <c r="F23"/>
  <c r="G23"/>
  <c r="H23"/>
  <c r="I23"/>
  <c r="J23"/>
  <c r="K23"/>
  <c r="B23"/>
  <c r="C21"/>
  <c r="D21"/>
  <c r="E21"/>
  <c r="F21"/>
  <c r="G21"/>
  <c r="H21"/>
  <c r="I21"/>
  <c r="J21"/>
  <c r="K21"/>
  <c r="B21"/>
  <c r="C27"/>
  <c r="D27"/>
  <c r="E27"/>
  <c r="F27"/>
  <c r="G27"/>
  <c r="H27"/>
  <c r="I27"/>
  <c r="J27"/>
  <c r="K27"/>
  <c r="B27"/>
  <c r="C30"/>
  <c r="D30"/>
  <c r="E30"/>
  <c r="F30"/>
  <c r="G30"/>
  <c r="H30"/>
  <c r="I30"/>
  <c r="J30"/>
  <c r="K30"/>
  <c r="B30"/>
  <c r="C31"/>
  <c r="C19" s="1"/>
  <c r="D31"/>
  <c r="D19" s="1"/>
  <c r="E31"/>
  <c r="F31"/>
  <c r="F19" s="1"/>
  <c r="G31"/>
  <c r="G19" s="1"/>
  <c r="H31"/>
  <c r="H19" s="1"/>
  <c r="I31"/>
  <c r="I19" s="1"/>
  <c r="J31"/>
  <c r="J19" s="1"/>
  <c r="K31"/>
  <c r="K19" s="1"/>
  <c r="B31"/>
  <c r="B19" s="1"/>
  <c r="C18"/>
  <c r="D18"/>
  <c r="F18"/>
  <c r="G18"/>
  <c r="H18"/>
  <c r="I18"/>
  <c r="J18"/>
  <c r="K18"/>
  <c r="B18"/>
  <c r="C17"/>
  <c r="D17"/>
  <c r="F17"/>
  <c r="G17"/>
  <c r="H17"/>
  <c r="I17"/>
  <c r="J17"/>
  <c r="K17"/>
  <c r="B17"/>
  <c r="C9"/>
  <c r="D9"/>
  <c r="E9"/>
  <c r="F9"/>
  <c r="G9"/>
  <c r="H9"/>
  <c r="I9"/>
  <c r="J9"/>
  <c r="K9"/>
  <c r="B9"/>
  <c r="B8"/>
  <c r="K8"/>
  <c r="J8"/>
  <c r="J10" s="1"/>
  <c r="I8"/>
  <c r="I10" s="1"/>
  <c r="H8"/>
  <c r="H10" s="1"/>
  <c r="G8"/>
  <c r="G10" s="1"/>
  <c r="F8"/>
  <c r="F10" s="1"/>
  <c r="E8"/>
  <c r="D8"/>
  <c r="C8"/>
  <c r="C5"/>
  <c r="D5"/>
  <c r="F5"/>
  <c r="G5"/>
  <c r="H5"/>
  <c r="I5"/>
  <c r="J5"/>
  <c r="K5"/>
  <c r="B5"/>
  <c r="C4"/>
  <c r="D4"/>
  <c r="E4"/>
  <c r="F4"/>
  <c r="G4"/>
  <c r="H4"/>
  <c r="I4"/>
  <c r="J4"/>
  <c r="K4"/>
  <c r="B4"/>
  <c r="C4" i="42"/>
  <c r="C6" s="1"/>
  <c r="C27" s="1"/>
  <c r="C51"/>
  <c r="C31"/>
  <c r="L30"/>
  <c r="L50" s="1"/>
  <c r="K30"/>
  <c r="K50" s="1"/>
  <c r="J30"/>
  <c r="J50" s="1"/>
  <c r="I30"/>
  <c r="I50" s="1"/>
  <c r="H30"/>
  <c r="H50" s="1"/>
  <c r="G30"/>
  <c r="G50" s="1"/>
  <c r="F30"/>
  <c r="F50" s="1"/>
  <c r="E30"/>
  <c r="E50" s="1"/>
  <c r="D30"/>
  <c r="D50" s="1"/>
  <c r="M28"/>
  <c r="L28"/>
  <c r="K28"/>
  <c r="J28"/>
  <c r="I28"/>
  <c r="H28"/>
  <c r="G28"/>
  <c r="F28"/>
  <c r="E28"/>
  <c r="D28"/>
  <c r="E25"/>
  <c r="E45" s="1"/>
  <c r="D25"/>
  <c r="D45" s="1"/>
  <c r="B24"/>
  <c r="B44" s="1"/>
  <c r="D13"/>
  <c r="D34" s="1"/>
  <c r="C10"/>
  <c r="F4"/>
  <c r="F25" s="1"/>
  <c r="F45" s="1"/>
  <c r="D3" i="41"/>
  <c r="D5" s="1"/>
  <c r="D9"/>
  <c r="G3"/>
  <c r="F3"/>
  <c r="D9" i="40"/>
  <c r="G3"/>
  <c r="F3"/>
  <c r="C19" i="39"/>
  <c r="D19"/>
  <c r="E19"/>
  <c r="F19"/>
  <c r="G19"/>
  <c r="H19"/>
  <c r="I19"/>
  <c r="J19"/>
  <c r="K19"/>
  <c r="B19"/>
  <c r="C14"/>
  <c r="D14"/>
  <c r="E14"/>
  <c r="F14"/>
  <c r="G14"/>
  <c r="H14"/>
  <c r="I14"/>
  <c r="J14"/>
  <c r="K14"/>
  <c r="B14"/>
  <c r="C13"/>
  <c r="D13"/>
  <c r="E13"/>
  <c r="F13"/>
  <c r="G13"/>
  <c r="H13"/>
  <c r="I13"/>
  <c r="J13"/>
  <c r="K13"/>
  <c r="B13"/>
  <c r="C12"/>
  <c r="D12"/>
  <c r="F12"/>
  <c r="G12"/>
  <c r="H12"/>
  <c r="I12"/>
  <c r="J12"/>
  <c r="K12"/>
  <c r="B12"/>
  <c r="C11"/>
  <c r="D11"/>
  <c r="F11"/>
  <c r="G11"/>
  <c r="H11"/>
  <c r="I11"/>
  <c r="J11"/>
  <c r="K11"/>
  <c r="B11"/>
  <c r="J8"/>
  <c r="K5"/>
  <c r="J5"/>
  <c r="I5"/>
  <c r="H5"/>
  <c r="G5"/>
  <c r="F5"/>
  <c r="E5"/>
  <c r="D5"/>
  <c r="C5"/>
  <c r="B5"/>
  <c r="K4"/>
  <c r="J4"/>
  <c r="I4"/>
  <c r="H4"/>
  <c r="G4"/>
  <c r="F4"/>
  <c r="E4"/>
  <c r="D4"/>
  <c r="C4"/>
  <c r="B4"/>
  <c r="T8"/>
  <c r="F3" i="36"/>
  <c r="I8" i="39" s="1"/>
  <c r="F2" i="36"/>
  <c r="H7" i="39" s="1"/>
  <c r="E3" i="36"/>
  <c r="E2"/>
  <c r="D3"/>
  <c r="D2"/>
  <c r="B72" i="35"/>
  <c r="D27"/>
  <c r="D26"/>
  <c r="D5"/>
  <c r="C10" i="39" s="1"/>
  <c r="C9" i="32"/>
  <c r="C14" i="37"/>
  <c r="C7"/>
  <c r="D15" i="33" s="1"/>
  <c r="G6" i="43" l="1"/>
  <c r="B6"/>
  <c r="F6"/>
  <c r="C6"/>
  <c r="E10"/>
  <c r="B10"/>
  <c r="D6"/>
  <c r="C10"/>
  <c r="K10"/>
  <c r="D10"/>
  <c r="G7" i="39"/>
  <c r="H8"/>
  <c r="F7"/>
  <c r="G8"/>
  <c r="I7"/>
  <c r="E7"/>
  <c r="E6" s="1"/>
  <c r="D7"/>
  <c r="F8"/>
  <c r="F6" s="1"/>
  <c r="B7"/>
  <c r="C7"/>
  <c r="E8"/>
  <c r="K7"/>
  <c r="B8"/>
  <c r="D8"/>
  <c r="J7"/>
  <c r="K8"/>
  <c r="C8"/>
  <c r="E5" i="43"/>
  <c r="E6" s="1"/>
  <c r="E12" i="39"/>
  <c r="E11"/>
  <c r="D14" i="33"/>
  <c r="C18" i="39"/>
  <c r="B18"/>
  <c r="F18"/>
  <c r="E18"/>
  <c r="C45" i="42"/>
  <c r="C47" s="1"/>
  <c r="C53" s="1"/>
  <c r="H6" i="43"/>
  <c r="I6"/>
  <c r="J6"/>
  <c r="K6"/>
  <c r="C25" i="42"/>
  <c r="C33"/>
  <c r="C12"/>
  <c r="D54"/>
  <c r="G4"/>
  <c r="D10" i="41"/>
  <c r="D10" i="39"/>
  <c r="J10"/>
  <c r="I10"/>
  <c r="H10"/>
  <c r="K10"/>
  <c r="G10"/>
  <c r="B10"/>
  <c r="F10"/>
  <c r="E10"/>
  <c r="G6"/>
  <c r="B6"/>
  <c r="G22"/>
  <c r="C6"/>
  <c r="H6"/>
  <c r="I6"/>
  <c r="D6"/>
  <c r="J6"/>
  <c r="K6"/>
  <c r="C10" i="32"/>
  <c r="C11" s="1"/>
  <c r="D9" s="1"/>
  <c r="D10" s="1"/>
  <c r="D11" s="1"/>
  <c r="E9" s="1"/>
  <c r="F8" i="47" l="1"/>
  <c r="G5" i="45"/>
  <c r="F14" i="43"/>
  <c r="F35" s="1"/>
  <c r="I7" i="41"/>
  <c r="I9" s="1"/>
  <c r="I7" i="40"/>
  <c r="I9" s="1"/>
  <c r="H29" i="42"/>
  <c r="H8"/>
  <c r="H10" s="1"/>
  <c r="K8" i="47"/>
  <c r="L5" i="45"/>
  <c r="N7" i="40"/>
  <c r="M29" i="42"/>
  <c r="M49" s="1"/>
  <c r="M8"/>
  <c r="N7" i="41"/>
  <c r="K14" i="43"/>
  <c r="K35" s="1"/>
  <c r="K5" i="45"/>
  <c r="J8" i="47"/>
  <c r="L29" i="42"/>
  <c r="L8"/>
  <c r="L10" s="1"/>
  <c r="J14" i="43"/>
  <c r="J35" s="1"/>
  <c r="M7" i="41"/>
  <c r="M9" s="1"/>
  <c r="M7" i="40"/>
  <c r="M9" s="1"/>
  <c r="H5" i="45"/>
  <c r="G8" i="47"/>
  <c r="J7" i="41"/>
  <c r="J9" s="1"/>
  <c r="G14" i="43"/>
  <c r="G35" s="1"/>
  <c r="J7" i="40"/>
  <c r="J9" s="1"/>
  <c r="I29" i="42"/>
  <c r="I8"/>
  <c r="I10" s="1"/>
  <c r="I8" i="47"/>
  <c r="J5" i="45"/>
  <c r="K29" i="42"/>
  <c r="L7" i="41"/>
  <c r="L9" s="1"/>
  <c r="I14" i="43"/>
  <c r="I35" s="1"/>
  <c r="L7" i="40"/>
  <c r="L9" s="1"/>
  <c r="K8" i="42"/>
  <c r="K10" s="1"/>
  <c r="H8" i="47"/>
  <c r="I5" i="45"/>
  <c r="J8" i="42"/>
  <c r="J10" s="1"/>
  <c r="H14" i="43"/>
  <c r="H35" s="1"/>
  <c r="K7" i="40"/>
  <c r="K9" s="1"/>
  <c r="K7" i="41"/>
  <c r="K9" s="1"/>
  <c r="J29" i="42"/>
  <c r="C5" i="45"/>
  <c r="B8" i="47"/>
  <c r="B14" i="43"/>
  <c r="B35" s="1"/>
  <c r="E7" i="40"/>
  <c r="E9" s="1"/>
  <c r="D29" i="42"/>
  <c r="D8"/>
  <c r="D10" s="1"/>
  <c r="E7" i="41"/>
  <c r="E9" s="1"/>
  <c r="D8" i="47"/>
  <c r="E5" i="45"/>
  <c r="D14" i="43"/>
  <c r="D35" s="1"/>
  <c r="G7" i="40"/>
  <c r="G9" s="1"/>
  <c r="F29" i="42"/>
  <c r="G7" i="41"/>
  <c r="G9" s="1"/>
  <c r="F8" i="42"/>
  <c r="F10" s="1"/>
  <c r="D5" i="45"/>
  <c r="C8" i="47"/>
  <c r="C14" i="43"/>
  <c r="C35" s="1"/>
  <c r="E29" i="42"/>
  <c r="E8"/>
  <c r="E10" s="1"/>
  <c r="F7" i="40"/>
  <c r="F9" s="1"/>
  <c r="F7" i="41"/>
  <c r="F9" s="1"/>
  <c r="F5" i="45"/>
  <c r="E8" i="47"/>
  <c r="H7" i="40"/>
  <c r="H9" s="1"/>
  <c r="G29" i="42"/>
  <c r="H7" i="41"/>
  <c r="H9" s="1"/>
  <c r="E14" i="43"/>
  <c r="E35" s="1"/>
  <c r="G8" i="42"/>
  <c r="G10" s="1"/>
  <c r="F9" i="45"/>
  <c r="E18" i="43"/>
  <c r="F8" i="45"/>
  <c r="E17" i="43"/>
  <c r="F10" i="45"/>
  <c r="E19" i="43"/>
  <c r="D18" i="39"/>
  <c r="C10" i="47"/>
  <c r="D10"/>
  <c r="E10"/>
  <c r="F10"/>
  <c r="B10"/>
  <c r="C18" i="45"/>
  <c r="G25" i="42"/>
  <c r="G45" s="1"/>
  <c r="H4"/>
  <c r="E22" i="39"/>
  <c r="C22"/>
  <c r="D22"/>
  <c r="K22"/>
  <c r="J22"/>
  <c r="H22"/>
  <c r="I22"/>
  <c r="G23"/>
  <c r="G24" s="1"/>
  <c r="F22"/>
  <c r="B22"/>
  <c r="E10" i="32"/>
  <c r="E11" s="1"/>
  <c r="F9" s="1"/>
  <c r="K49" i="42" l="1"/>
  <c r="K51" s="1"/>
  <c r="K31"/>
  <c r="F49"/>
  <c r="F51" s="1"/>
  <c r="F31"/>
  <c r="H49"/>
  <c r="H51" s="1"/>
  <c r="H31"/>
  <c r="D49"/>
  <c r="D51" s="1"/>
  <c r="D31"/>
  <c r="E49"/>
  <c r="E51" s="1"/>
  <c r="E31"/>
  <c r="G25" i="39"/>
  <c r="G22" i="43" s="1"/>
  <c r="G14" i="47"/>
  <c r="J49" i="42"/>
  <c r="J51" s="1"/>
  <c r="J31"/>
  <c r="I49"/>
  <c r="I51" s="1"/>
  <c r="I31"/>
  <c r="L49"/>
  <c r="L51" s="1"/>
  <c r="L31"/>
  <c r="G49"/>
  <c r="G51" s="1"/>
  <c r="G31"/>
  <c r="H25"/>
  <c r="H45" s="1"/>
  <c r="I4"/>
  <c r="I23" i="39"/>
  <c r="I24" s="1"/>
  <c r="K23"/>
  <c r="K24" s="1"/>
  <c r="B23"/>
  <c r="B24" s="1"/>
  <c r="C23"/>
  <c r="C24" s="1"/>
  <c r="F23"/>
  <c r="F24"/>
  <c r="E23"/>
  <c r="E24" s="1"/>
  <c r="H23"/>
  <c r="H24" s="1"/>
  <c r="J23"/>
  <c r="J24" s="1"/>
  <c r="D23"/>
  <c r="D24" s="1"/>
  <c r="F10" i="32"/>
  <c r="F11" s="1"/>
  <c r="G9" s="1"/>
  <c r="J25" i="39" l="1"/>
  <c r="J22" i="43" s="1"/>
  <c r="J14" i="47"/>
  <c r="H25" i="39"/>
  <c r="H22" i="43" s="1"/>
  <c r="H14" i="47"/>
  <c r="K25" i="39"/>
  <c r="K22" i="43" s="1"/>
  <c r="K14" i="47"/>
  <c r="I25" i="39"/>
  <c r="I22" i="43" s="1"/>
  <c r="I14" i="47"/>
  <c r="C25" i="39"/>
  <c r="C22" i="43" s="1"/>
  <c r="C14" i="47"/>
  <c r="F25" i="39"/>
  <c r="F22" i="43" s="1"/>
  <c r="F14" i="47"/>
  <c r="D25" i="39"/>
  <c r="D22" i="43" s="1"/>
  <c r="D14" i="47"/>
  <c r="B25" i="39"/>
  <c r="B22" i="43" s="1"/>
  <c r="B14" i="47"/>
  <c r="E25" i="39"/>
  <c r="E22" i="43" s="1"/>
  <c r="E14" i="47"/>
  <c r="I25" i="42"/>
  <c r="I45" s="1"/>
  <c r="J4"/>
  <c r="G10" i="32"/>
  <c r="G11" s="1"/>
  <c r="H9" s="1"/>
  <c r="J25" i="42" l="1"/>
  <c r="J45" s="1"/>
  <c r="K4"/>
  <c r="H10" i="32"/>
  <c r="H11"/>
  <c r="I9" s="1"/>
  <c r="K25" i="42" l="1"/>
  <c r="K45" s="1"/>
  <c r="L4"/>
  <c r="I10" i="32"/>
  <c r="I11" s="1"/>
  <c r="J9" s="1"/>
  <c r="L25" i="42" l="1"/>
  <c r="L45" s="1"/>
  <c r="M4"/>
  <c r="J10" i="32"/>
  <c r="J11" s="1"/>
  <c r="K9" s="1"/>
  <c r="M25" i="42" l="1"/>
  <c r="M45" s="1"/>
  <c r="K10" i="32"/>
  <c r="K11" s="1"/>
  <c r="L9" s="1"/>
  <c r="L10" l="1"/>
  <c r="L11" s="1"/>
  <c r="E22" i="21" l="1"/>
  <c r="E37"/>
  <c r="E36"/>
  <c r="E38" s="1"/>
  <c r="E34"/>
  <c r="E35" s="1"/>
  <c r="E32"/>
  <c r="E33" s="1"/>
  <c r="E41"/>
  <c r="E30"/>
  <c r="E29"/>
  <c r="E28"/>
  <c r="E27"/>
  <c r="E26"/>
  <c r="E25"/>
  <c r="E24"/>
  <c r="E23"/>
  <c r="E19"/>
  <c r="E18"/>
  <c r="E17"/>
  <c r="E16"/>
  <c r="E15"/>
  <c r="E14"/>
  <c r="E13"/>
  <c r="E12"/>
  <c r="E11"/>
  <c r="E10"/>
  <c r="E9"/>
  <c r="E8"/>
  <c r="E5"/>
  <c r="E6"/>
  <c r="F19" i="30"/>
  <c r="F4" i="36"/>
  <c r="D53" i="35"/>
  <c r="E46"/>
  <c r="F46" s="1"/>
  <c r="E45"/>
  <c r="F45" s="1"/>
  <c r="F44"/>
  <c r="E44"/>
  <c r="E37"/>
  <c r="E36"/>
  <c r="D2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C3" i="32" l="1"/>
  <c r="B65" i="35"/>
  <c r="B58"/>
  <c r="E47"/>
  <c r="E31" i="21"/>
  <c r="E7"/>
  <c r="E20"/>
  <c r="F47" i="35"/>
  <c r="E38"/>
  <c r="D4" i="36"/>
  <c r="E22" i="35"/>
  <c r="C4" i="32" l="1"/>
  <c r="E42" i="21"/>
  <c r="D28" i="35"/>
  <c r="C5" i="32" l="1"/>
  <c r="E45" i="21"/>
  <c r="E44"/>
  <c r="E43"/>
  <c r="D3" i="32" l="1"/>
  <c r="D9" i="33"/>
  <c r="D10"/>
  <c r="D18" s="1"/>
  <c r="D4" i="32" l="1"/>
  <c r="D5"/>
  <c r="E46" i="21"/>
  <c r="E47" s="1"/>
  <c r="E48" s="1"/>
  <c r="E3" i="32" l="1"/>
  <c r="E4" s="1"/>
  <c r="E49" i="21"/>
  <c r="C6" i="32" l="1"/>
  <c r="B66" i="35"/>
  <c r="B67" s="1"/>
  <c r="D67" s="1"/>
  <c r="B59"/>
  <c r="B60" s="1"/>
  <c r="D60" s="1"/>
  <c r="D11" i="33"/>
  <c r="D12" s="1"/>
  <c r="E5" i="32"/>
  <c r="D17" i="33" l="1"/>
  <c r="I15" i="39"/>
  <c r="C15"/>
  <c r="E15"/>
  <c r="K15"/>
  <c r="G15"/>
  <c r="D15"/>
  <c r="J15"/>
  <c r="F15"/>
  <c r="B15"/>
  <c r="H15"/>
  <c r="B16"/>
  <c r="D16"/>
  <c r="H16"/>
  <c r="J16"/>
  <c r="K16"/>
  <c r="G16"/>
  <c r="E16"/>
  <c r="F16"/>
  <c r="I16"/>
  <c r="C16"/>
  <c r="C7" i="32"/>
  <c r="B4" i="47"/>
  <c r="C4" s="1"/>
  <c r="D4" s="1"/>
  <c r="E4" s="1"/>
  <c r="F4" s="1"/>
  <c r="G4" s="1"/>
  <c r="H4" s="1"/>
  <c r="F3" i="32"/>
  <c r="F4" s="1"/>
  <c r="K14" i="45" l="1"/>
  <c r="J28" i="43"/>
  <c r="D29"/>
  <c r="E13" i="45"/>
  <c r="D20" i="43"/>
  <c r="D24" s="1"/>
  <c r="D36" s="1"/>
  <c r="D37" s="1"/>
  <c r="I14" i="45"/>
  <c r="H28" i="43"/>
  <c r="D14" i="45"/>
  <c r="C28" i="43"/>
  <c r="D28"/>
  <c r="E14" i="45"/>
  <c r="L13"/>
  <c r="K20" i="43"/>
  <c r="K24" s="1"/>
  <c r="K36" s="1"/>
  <c r="K37" s="1"/>
  <c r="K29"/>
  <c r="G29"/>
  <c r="H13" i="45"/>
  <c r="G20" i="43"/>
  <c r="G24" s="1"/>
  <c r="G36" s="1"/>
  <c r="G37" s="1"/>
  <c r="C14" i="45"/>
  <c r="B28" i="43"/>
  <c r="F13" i="45"/>
  <c r="E20" i="43"/>
  <c r="E24" s="1"/>
  <c r="E36" s="1"/>
  <c r="E37" s="1"/>
  <c r="E29"/>
  <c r="C29"/>
  <c r="C20"/>
  <c r="C24" s="1"/>
  <c r="D13" i="45"/>
  <c r="C8" i="32"/>
  <c r="C12"/>
  <c r="G14" i="45"/>
  <c r="F28" i="43"/>
  <c r="H20"/>
  <c r="H24" s="1"/>
  <c r="H36" s="1"/>
  <c r="H37" s="1"/>
  <c r="H29"/>
  <c r="I13" i="45"/>
  <c r="E28" i="43"/>
  <c r="F14" i="45"/>
  <c r="C13"/>
  <c r="C21" s="1"/>
  <c r="C42" s="1"/>
  <c r="C43" s="1"/>
  <c r="B20" i="43"/>
  <c r="B24" s="1"/>
  <c r="B29"/>
  <c r="J13" i="45"/>
  <c r="I29" i="43"/>
  <c r="I20"/>
  <c r="I24" s="1"/>
  <c r="I36" s="1"/>
  <c r="I37" s="1"/>
  <c r="J14" i="45"/>
  <c r="I28" i="43"/>
  <c r="H14" i="45"/>
  <c r="G28" i="43"/>
  <c r="F20"/>
  <c r="F24" s="1"/>
  <c r="F36" s="1"/>
  <c r="F37" s="1"/>
  <c r="F29"/>
  <c r="G13" i="45"/>
  <c r="L14"/>
  <c r="K28" i="43"/>
  <c r="J20"/>
  <c r="J24" s="1"/>
  <c r="J36" s="1"/>
  <c r="J37" s="1"/>
  <c r="J29"/>
  <c r="K13" i="45"/>
  <c r="D19" i="33"/>
  <c r="D3" i="40" s="1"/>
  <c r="D5" s="1"/>
  <c r="D10" s="1"/>
  <c r="I4" i="47"/>
  <c r="F5" i="32"/>
  <c r="B36" i="43" l="1"/>
  <c r="B37" s="1"/>
  <c r="B5" i="47"/>
  <c r="B6" s="1"/>
  <c r="B17" i="39"/>
  <c r="C36" i="43"/>
  <c r="C37" s="1"/>
  <c r="D41" i="45"/>
  <c r="B9" i="47"/>
  <c r="D6" i="32"/>
  <c r="C13"/>
  <c r="G3"/>
  <c r="G4" s="1"/>
  <c r="J4" i="47"/>
  <c r="B32" i="43" l="1"/>
  <c r="B33" s="1"/>
  <c r="B29" i="39"/>
  <c r="B20"/>
  <c r="B11" i="47"/>
  <c r="D7" i="32"/>
  <c r="D12" s="1"/>
  <c r="K4" i="47"/>
  <c r="G5" i="32"/>
  <c r="C17" i="39" l="1"/>
  <c r="C5" i="47"/>
  <c r="C6" s="1"/>
  <c r="D8" i="32"/>
  <c r="D5" i="42"/>
  <c r="E4" i="40"/>
  <c r="E5" s="1"/>
  <c r="E10" s="1"/>
  <c r="E4" i="41"/>
  <c r="E5" s="1"/>
  <c r="E10" s="1"/>
  <c r="B13" i="47"/>
  <c r="D46" i="42"/>
  <c r="D47" s="1"/>
  <c r="D53" s="1"/>
  <c r="B21" i="39"/>
  <c r="B26" s="1"/>
  <c r="B28" s="1"/>
  <c r="B39" i="43"/>
  <c r="B34"/>
  <c r="H3" i="32"/>
  <c r="H4" s="1"/>
  <c r="D26" i="42" l="1"/>
  <c r="D6"/>
  <c r="E6" i="32"/>
  <c r="D13"/>
  <c r="B40" i="43"/>
  <c r="B41"/>
  <c r="B42" s="1"/>
  <c r="B21" i="47"/>
  <c r="B22" s="1"/>
  <c r="B30" i="39"/>
  <c r="B31" s="1"/>
  <c r="C29"/>
  <c r="C32" i="43"/>
  <c r="C33" s="1"/>
  <c r="C20" i="39"/>
  <c r="H5" i="32"/>
  <c r="C13" i="47" l="1"/>
  <c r="C21" i="39"/>
  <c r="C26" s="1"/>
  <c r="E5" i="42"/>
  <c r="F4" i="40"/>
  <c r="F5" s="1"/>
  <c r="F10" s="1"/>
  <c r="E46" i="42"/>
  <c r="E47" s="1"/>
  <c r="E53" s="1"/>
  <c r="F4" i="41"/>
  <c r="F5" s="1"/>
  <c r="F10" s="1"/>
  <c r="D27" i="42"/>
  <c r="D33" s="1"/>
  <c r="D12"/>
  <c r="C39" i="43"/>
  <c r="C34"/>
  <c r="E7" i="32"/>
  <c r="E12" s="1"/>
  <c r="I3"/>
  <c r="E8" l="1"/>
  <c r="D17" i="39"/>
  <c r="D5" i="47"/>
  <c r="D6" s="1"/>
  <c r="E6" i="42"/>
  <c r="E26"/>
  <c r="F6" i="32"/>
  <c r="E13"/>
  <c r="C27" i="39"/>
  <c r="D19" i="45" s="1"/>
  <c r="D21" s="1"/>
  <c r="D42" s="1"/>
  <c r="D43" s="1"/>
  <c r="C40" i="43"/>
  <c r="B43" s="1"/>
  <c r="C41"/>
  <c r="C42" s="1"/>
  <c r="I4" i="32"/>
  <c r="F7" l="1"/>
  <c r="F12" s="1"/>
  <c r="C9" i="47"/>
  <c r="C11" s="1"/>
  <c r="E41" i="45"/>
  <c r="E12" i="42"/>
  <c r="E27"/>
  <c r="E33" s="1"/>
  <c r="C28" i="39"/>
  <c r="D29"/>
  <c r="D32" i="43"/>
  <c r="D33" s="1"/>
  <c r="D20" i="39"/>
  <c r="I5" i="32"/>
  <c r="F8" l="1"/>
  <c r="C30" i="39"/>
  <c r="C31" s="1"/>
  <c r="C21" i="47"/>
  <c r="F46" i="42"/>
  <c r="F47" s="1"/>
  <c r="F53" s="1"/>
  <c r="D21" i="39"/>
  <c r="D26" s="1"/>
  <c r="G4" i="40"/>
  <c r="G5" s="1"/>
  <c r="G10" s="1"/>
  <c r="D13" i="47"/>
  <c r="G4" i="41"/>
  <c r="G5" s="1"/>
  <c r="G10" s="1"/>
  <c r="F5" i="42"/>
  <c r="G6" i="32"/>
  <c r="F13"/>
  <c r="D39" i="43"/>
  <c r="D34"/>
  <c r="E5" i="47"/>
  <c r="E6" s="1"/>
  <c r="E17" i="39"/>
  <c r="J3" i="32"/>
  <c r="F6" i="42" l="1"/>
  <c r="F26"/>
  <c r="E29" i="39"/>
  <c r="E32" i="43"/>
  <c r="E33" s="1"/>
  <c r="E20" i="39"/>
  <c r="D27"/>
  <c r="E19" i="45" s="1"/>
  <c r="E21" s="1"/>
  <c r="E42" s="1"/>
  <c r="E43" s="1"/>
  <c r="D41" i="43"/>
  <c r="D42" s="1"/>
  <c r="D40"/>
  <c r="C22" i="47"/>
  <c r="G7" i="32"/>
  <c r="G12" s="1"/>
  <c r="G8"/>
  <c r="J4"/>
  <c r="J5"/>
  <c r="D28" i="39" l="1"/>
  <c r="D30" s="1"/>
  <c r="D31" s="1"/>
  <c r="D9" i="47"/>
  <c r="D11" s="1"/>
  <c r="F41" i="45"/>
  <c r="F5" i="47"/>
  <c r="F6" s="1"/>
  <c r="F17" i="39"/>
  <c r="E13" i="47"/>
  <c r="E21" i="39"/>
  <c r="E26" s="1"/>
  <c r="H4" i="41"/>
  <c r="H5" s="1"/>
  <c r="H10" s="1"/>
  <c r="H4" i="40"/>
  <c r="H5" s="1"/>
  <c r="H10" s="1"/>
  <c r="G46" i="42"/>
  <c r="G47" s="1"/>
  <c r="G53" s="1"/>
  <c r="G5"/>
  <c r="E34" i="43"/>
  <c r="E39"/>
  <c r="D21" i="47"/>
  <c r="H6" i="32"/>
  <c r="G13"/>
  <c r="F27" i="42"/>
  <c r="F33" s="1"/>
  <c r="F12"/>
  <c r="K3" i="32"/>
  <c r="K4" s="1"/>
  <c r="D22" i="47" l="1"/>
  <c r="E27" i="39"/>
  <c r="F19" i="45" s="1"/>
  <c r="F21" s="1"/>
  <c r="F42" s="1"/>
  <c r="F43" s="1"/>
  <c r="E28" i="39"/>
  <c r="E30" s="1"/>
  <c r="E31" s="1"/>
  <c r="E40" i="43"/>
  <c r="E41"/>
  <c r="E42" s="1"/>
  <c r="F32"/>
  <c r="F33" s="1"/>
  <c r="F29" i="39"/>
  <c r="F20"/>
  <c r="G26" i="42"/>
  <c r="G6"/>
  <c r="H7" i="32"/>
  <c r="H12" s="1"/>
  <c r="H8"/>
  <c r="K5"/>
  <c r="I6" l="1"/>
  <c r="H13"/>
  <c r="F39" i="43"/>
  <c r="F34"/>
  <c r="G27" i="42"/>
  <c r="G33" s="1"/>
  <c r="G12"/>
  <c r="E9" i="47"/>
  <c r="E11" s="1"/>
  <c r="G41" i="45"/>
  <c r="F13" i="47"/>
  <c r="I4" i="40"/>
  <c r="I5" s="1"/>
  <c r="I10" s="1"/>
  <c r="F21" i="39"/>
  <c r="F26" s="1"/>
  <c r="I4" i="41"/>
  <c r="I5" s="1"/>
  <c r="I10" s="1"/>
  <c r="H46" i="42"/>
  <c r="H47" s="1"/>
  <c r="H53" s="1"/>
  <c r="H5"/>
  <c r="E21" i="47"/>
  <c r="G5"/>
  <c r="G6" s="1"/>
  <c r="G17" i="39"/>
  <c r="L3" i="32"/>
  <c r="L4" s="1"/>
  <c r="E22" i="47" l="1"/>
  <c r="F40" i="43"/>
  <c r="F41"/>
  <c r="F42" s="1"/>
  <c r="H26" i="42"/>
  <c r="H6"/>
  <c r="F27" i="39"/>
  <c r="G19" i="45" s="1"/>
  <c r="G21" s="1"/>
  <c r="G42" s="1"/>
  <c r="G43" s="1"/>
  <c r="G32" i="43"/>
  <c r="G33" s="1"/>
  <c r="G20" i="39"/>
  <c r="G29"/>
  <c r="I7" i="32"/>
  <c r="I12" s="1"/>
  <c r="I8"/>
  <c r="L5"/>
  <c r="F28" i="39" l="1"/>
  <c r="F30" s="1"/>
  <c r="F31" s="1"/>
  <c r="J6" i="32"/>
  <c r="I13"/>
  <c r="H41" i="45"/>
  <c r="F9" i="47"/>
  <c r="F11" s="1"/>
  <c r="H5"/>
  <c r="H6" s="1"/>
  <c r="H17" i="39"/>
  <c r="I5" i="42"/>
  <c r="J4" i="40"/>
  <c r="J5" s="1"/>
  <c r="J10" s="1"/>
  <c r="G13" i="47"/>
  <c r="G21" i="39"/>
  <c r="G26" s="1"/>
  <c r="J4" i="41"/>
  <c r="J5" s="1"/>
  <c r="J10" s="1"/>
  <c r="I46" i="42"/>
  <c r="I47" s="1"/>
  <c r="I53" s="1"/>
  <c r="H12"/>
  <c r="H27"/>
  <c r="H33" s="1"/>
  <c r="G39" i="43"/>
  <c r="G34"/>
  <c r="F21" i="47"/>
  <c r="H32" i="43" l="1"/>
  <c r="H33" s="1"/>
  <c r="H20" i="39"/>
  <c r="H29"/>
  <c r="I6" i="42"/>
  <c r="I26"/>
  <c r="G27" i="39"/>
  <c r="H19" i="45" s="1"/>
  <c r="H21" s="1"/>
  <c r="H42" s="1"/>
  <c r="H43" s="1"/>
  <c r="G40" i="43"/>
  <c r="G41"/>
  <c r="G42" s="1"/>
  <c r="F22" i="47"/>
  <c r="J7" i="32"/>
  <c r="J12" s="1"/>
  <c r="J8"/>
  <c r="G28" i="39" l="1"/>
  <c r="G30" s="1"/>
  <c r="G31" s="1"/>
  <c r="I41" i="45"/>
  <c r="G9" i="47"/>
  <c r="G11" s="1"/>
  <c r="I12" i="42"/>
  <c r="I27"/>
  <c r="I33" s="1"/>
  <c r="K6" i="32"/>
  <c r="J13"/>
  <c r="G21" i="47"/>
  <c r="I17" i="39"/>
  <c r="I5" i="47"/>
  <c r="I6" s="1"/>
  <c r="H21" i="39"/>
  <c r="H26" s="1"/>
  <c r="J46" i="42"/>
  <c r="J47" s="1"/>
  <c r="J53" s="1"/>
  <c r="K4" i="40"/>
  <c r="K5" s="1"/>
  <c r="K10" s="1"/>
  <c r="J5" i="42"/>
  <c r="H13" i="47"/>
  <c r="K4" i="41"/>
  <c r="K5" s="1"/>
  <c r="K10" s="1"/>
  <c r="H39" i="43"/>
  <c r="H34"/>
  <c r="H40" l="1"/>
  <c r="H41"/>
  <c r="H42" s="1"/>
  <c r="K7" i="32"/>
  <c r="K12" s="1"/>
  <c r="J26" i="42"/>
  <c r="J6"/>
  <c r="I20" i="39"/>
  <c r="I29"/>
  <c r="I32" i="43"/>
  <c r="I33" s="1"/>
  <c r="H27" i="39"/>
  <c r="I19" i="45" s="1"/>
  <c r="I21" s="1"/>
  <c r="I42" s="1"/>
  <c r="I43" s="1"/>
  <c r="H28" i="39"/>
  <c r="H30" s="1"/>
  <c r="H31" s="1"/>
  <c r="G22" i="47"/>
  <c r="L4" i="41" l="1"/>
  <c r="L5" s="1"/>
  <c r="L4" i="40"/>
  <c r="L5" s="1"/>
  <c r="K5" i="42"/>
  <c r="K46"/>
  <c r="K47" s="1"/>
  <c r="K53" s="1"/>
  <c r="I13" i="47"/>
  <c r="I21" i="39"/>
  <c r="I26" s="1"/>
  <c r="J12" i="42"/>
  <c r="J27"/>
  <c r="J33" s="1"/>
  <c r="H21" i="47"/>
  <c r="K8" i="32"/>
  <c r="J17" i="39"/>
  <c r="J5" i="47"/>
  <c r="J6" s="1"/>
  <c r="H9"/>
  <c r="H11" s="1"/>
  <c r="J41" i="45"/>
  <c r="I39" i="43"/>
  <c r="I34"/>
  <c r="I27" i="39" l="1"/>
  <c r="J19" i="45" s="1"/>
  <c r="J21" s="1"/>
  <c r="J42" s="1"/>
  <c r="J43" s="1"/>
  <c r="I41" i="43"/>
  <c r="I42" s="1"/>
  <c r="I40"/>
  <c r="J20" i="39"/>
  <c r="J32" i="43"/>
  <c r="J33" s="1"/>
  <c r="J29" i="39"/>
  <c r="K6" i="42"/>
  <c r="K26"/>
  <c r="L6" i="32"/>
  <c r="K13"/>
  <c r="L10" i="40"/>
  <c r="H22" i="47"/>
  <c r="L10" i="41"/>
  <c r="J39" i="43" l="1"/>
  <c r="J34"/>
  <c r="L46" i="42"/>
  <c r="L47" s="1"/>
  <c r="L53" s="1"/>
  <c r="L5"/>
  <c r="M4" i="40"/>
  <c r="M5" s="1"/>
  <c r="J13" i="47"/>
  <c r="M4" i="41"/>
  <c r="M5" s="1"/>
  <c r="J21" i="39"/>
  <c r="J26" s="1"/>
  <c r="L7" i="32"/>
  <c r="L12" s="1"/>
  <c r="I28" i="39"/>
  <c r="K12" i="42"/>
  <c r="K27"/>
  <c r="K41" i="45"/>
  <c r="I9" i="47"/>
  <c r="I11" s="1"/>
  <c r="M10" i="41" l="1"/>
  <c r="M10" i="40"/>
  <c r="K33" i="42"/>
  <c r="L6"/>
  <c r="L26"/>
  <c r="L8" i="32"/>
  <c r="L13" s="1"/>
  <c r="J27" i="39"/>
  <c r="K19" i="45" s="1"/>
  <c r="K21" s="1"/>
  <c r="K42" s="1"/>
  <c r="K43" s="1"/>
  <c r="I30" i="39"/>
  <c r="I31" s="1"/>
  <c r="I21" i="47"/>
  <c r="K17" i="39"/>
  <c r="K5" i="47"/>
  <c r="K6" s="1"/>
  <c r="J41" i="43"/>
  <c r="J42" s="1"/>
  <c r="J40"/>
  <c r="J28" i="39" l="1"/>
  <c r="J30" s="1"/>
  <c r="K32" i="43"/>
  <c r="K33" s="1"/>
  <c r="K29" i="39"/>
  <c r="K20"/>
  <c r="J9" i="47"/>
  <c r="J11" s="1"/>
  <c r="L41" i="45"/>
  <c r="L12" i="42"/>
  <c r="L27"/>
  <c r="J21" i="47"/>
  <c r="I22"/>
  <c r="J31" i="39"/>
  <c r="M9" i="42"/>
  <c r="N8" i="40"/>
  <c r="N9" s="1"/>
  <c r="N8" i="41"/>
  <c r="N9" s="1"/>
  <c r="D13" l="1"/>
  <c r="L33" i="42"/>
  <c r="M30"/>
  <c r="M10"/>
  <c r="K13" i="47"/>
  <c r="M46" i="42"/>
  <c r="M47" s="1"/>
  <c r="D55" s="1"/>
  <c r="K21" i="39"/>
  <c r="K26" s="1"/>
  <c r="M5" i="42"/>
  <c r="N4" i="40"/>
  <c r="N5" s="1"/>
  <c r="D12" s="1"/>
  <c r="N4" i="41"/>
  <c r="N5" s="1"/>
  <c r="D12" s="1"/>
  <c r="D13" i="40"/>
  <c r="N10"/>
  <c r="D16" s="1"/>
  <c r="J22" i="47"/>
  <c r="K34" i="43"/>
  <c r="K39"/>
  <c r="D15" i="42" l="1"/>
  <c r="D15" i="40"/>
  <c r="D14"/>
  <c r="M50" i="42"/>
  <c r="M51" s="1"/>
  <c r="M31"/>
  <c r="K41" i="43"/>
  <c r="K42" s="1"/>
  <c r="K40"/>
  <c r="M6" i="42"/>
  <c r="M12" s="1"/>
  <c r="D18" s="1"/>
  <c r="M26"/>
  <c r="N10" i="41"/>
  <c r="D16" s="1"/>
  <c r="K27" i="39"/>
  <c r="L19" i="45" s="1"/>
  <c r="L21" s="1"/>
  <c r="L42" s="1"/>
  <c r="L43" s="1"/>
  <c r="K9" i="47" s="1"/>
  <c r="K11" s="1"/>
  <c r="K28" i="39"/>
  <c r="D15" i="41"/>
  <c r="D14"/>
  <c r="D36" i="42" l="1"/>
  <c r="K30" i="39"/>
  <c r="K31" s="1"/>
  <c r="K21" i="47"/>
  <c r="K22" s="1"/>
  <c r="D56" i="42"/>
  <c r="M53"/>
  <c r="D59" s="1"/>
  <c r="M27"/>
  <c r="D35" s="1"/>
  <c r="D14"/>
  <c r="D17" s="1"/>
  <c r="D16" l="1"/>
  <c r="D57"/>
  <c r="D58"/>
  <c r="M33"/>
  <c r="D39" s="1"/>
  <c r="D38"/>
  <c r="D37"/>
</calcChain>
</file>

<file path=xl/sharedStrings.xml><?xml version="1.0" encoding="utf-8"?>
<sst xmlns="http://schemas.openxmlformats.org/spreadsheetml/2006/main" count="645" uniqueCount="401">
  <si>
    <t>SUMMARY OF THE ESTIMATE</t>
  </si>
  <si>
    <r>
      <t xml:space="preserve">    </t>
    </r>
    <r>
      <rPr>
        <b/>
        <u val="double"/>
        <sz val="11"/>
        <color theme="1"/>
        <rFont val="Times New Roman"/>
        <family val="1"/>
      </rPr>
      <t>CIVIL WORKS OF CONSTRUCTION</t>
    </r>
    <r>
      <rPr>
        <b/>
        <sz val="11"/>
        <color theme="1"/>
        <rFont val="Times New Roman"/>
        <family val="1"/>
      </rPr>
      <t xml:space="preserve"> </t>
    </r>
  </si>
  <si>
    <t>Proposed Cost</t>
  </si>
  <si>
    <t>Remarks</t>
  </si>
  <si>
    <t>A) Civil Works</t>
  </si>
  <si>
    <t>Construction of Processing Building</t>
  </si>
  <si>
    <t>Common Toilets</t>
  </si>
  <si>
    <t>Construction of Boundary Wall and Drain (Sub-Estimate- D)</t>
  </si>
  <si>
    <t>Construction of Internal Road (Sub-Estimate- E)</t>
  </si>
  <si>
    <t>B) Services</t>
  </si>
  <si>
    <t>Internal Water Supply and Sanitary Installation (Sub-Estimate- F)</t>
  </si>
  <si>
    <t>Internal electric installations (Sub-Estimate-G)</t>
  </si>
  <si>
    <t>Estimate for Septic Tank (Sub-Estimate-H)</t>
  </si>
  <si>
    <t>B) Fire Fighting</t>
  </si>
  <si>
    <t>Estimate for Fire Fighting (Sub-Estimate- I)</t>
  </si>
  <si>
    <t>SUB TOTAL (A)</t>
  </si>
  <si>
    <t>Sl No</t>
  </si>
  <si>
    <t>Machinery and Equipments</t>
  </si>
  <si>
    <t>Quantity</t>
  </si>
  <si>
    <t>Rate</t>
  </si>
  <si>
    <t>Amount</t>
  </si>
  <si>
    <t>PLANT AND MACHINERY</t>
  </si>
  <si>
    <t>SECTION A</t>
  </si>
  <si>
    <t>Electrical Tray Dryer</t>
  </si>
  <si>
    <t>Blender Cum Roaster</t>
  </si>
  <si>
    <t>Vegetable Cutting Machine</t>
  </si>
  <si>
    <t>SUBTOTAL (SECTION A)</t>
  </si>
  <si>
    <t>High fiber Pulverizer</t>
  </si>
  <si>
    <t>Screw Conveyor</t>
  </si>
  <si>
    <t>Blender</t>
  </si>
  <si>
    <t>Extruder</t>
  </si>
  <si>
    <t>Cooling Conveyor</t>
  </si>
  <si>
    <t>Air Conveyor</t>
  </si>
  <si>
    <t>Dryer</t>
  </si>
  <si>
    <t>L Hoister</t>
  </si>
  <si>
    <t>Pulverizer</t>
  </si>
  <si>
    <t>3D blender</t>
  </si>
  <si>
    <t>Pouch Packing Machine (FFS Model)</t>
  </si>
  <si>
    <t>SUBTOTAL (SECTION B)</t>
  </si>
  <si>
    <t>OTHER ANCILLERY ITEMS</t>
  </si>
  <si>
    <t>Hot water supply (geyser) – Capacity: 100 - liters</t>
  </si>
  <si>
    <t>Electronic Weight Machine - Capacity: 0-200 kg</t>
  </si>
  <si>
    <t>Electronic Weight M/c Small</t>
  </si>
  <si>
    <t>Ro system (100 lit per/hr)</t>
  </si>
  <si>
    <t>Crates</t>
  </si>
  <si>
    <t>Steel Drums (SS)– Capacity: 30 and 50 kg</t>
  </si>
  <si>
    <t>Measuring Jar</t>
  </si>
  <si>
    <t>Cables &amp; Switches</t>
  </si>
  <si>
    <t>Control Panel</t>
  </si>
  <si>
    <t>Total of ANCILLERY ITEMS</t>
  </si>
  <si>
    <t>DG Set</t>
  </si>
  <si>
    <t>TOTAL COST OF DG SET</t>
  </si>
  <si>
    <t>ETP Set</t>
  </si>
  <si>
    <t>TOTAL COST OF ETP SET</t>
  </si>
  <si>
    <t>External electrical including transformer (250 KVA)</t>
  </si>
  <si>
    <t>Other Electricals</t>
  </si>
  <si>
    <t>APDCL Estimates</t>
  </si>
  <si>
    <t>TOTAL COST for Electrical</t>
  </si>
  <si>
    <t>Water source (Borewell with pump, pipe &amp; installation)</t>
  </si>
  <si>
    <t>Lumpsum</t>
  </si>
  <si>
    <t>Add</t>
  </si>
  <si>
    <t>Erection, Commissioning, Electrical connection, Utilities (Water, exhaust system), Equipments loading &amp; unloading of equipments</t>
  </si>
  <si>
    <t>TOTAL COST for Water Source</t>
  </si>
  <si>
    <t>Total Cost of Plant &amp; Machinery (excluding GST, Transportation and Packing Charges</t>
  </si>
  <si>
    <t>Packing And Forwarding Charges</t>
  </si>
  <si>
    <t>1.5% of Cost of P&amp;M</t>
  </si>
  <si>
    <t>Erection And Commissioning Charges</t>
  </si>
  <si>
    <t>2% of Cost of P&amp;M</t>
  </si>
  <si>
    <t>Transportation Charges</t>
  </si>
  <si>
    <t>5% of Cost of P&amp;M</t>
  </si>
  <si>
    <t>SUBTOTAL (SECTION C)</t>
  </si>
  <si>
    <t>Total</t>
  </si>
  <si>
    <t>GST</t>
  </si>
  <si>
    <t>GRAND TOTAL</t>
  </si>
  <si>
    <t>S No</t>
  </si>
  <si>
    <t>Preliminary Expenses</t>
  </si>
  <si>
    <t>Legal and compliance Expenses</t>
  </si>
  <si>
    <t>Registration of Company</t>
  </si>
  <si>
    <t>Civil Design. Drawing, Estimate</t>
  </si>
  <si>
    <t>Floating of Tenders</t>
  </si>
  <si>
    <t>Travelling and attending meetings with stakeholders</t>
  </si>
  <si>
    <t>Pre operative Expenses</t>
  </si>
  <si>
    <t>Establishment cost</t>
  </si>
  <si>
    <t>Salary of Site Engineer (1 year @ Rs. 40k per month)</t>
  </si>
  <si>
    <t>Salary of Security guard (2 nos @ Rs. 8000/months for 1 Year)</t>
  </si>
  <si>
    <t>Office expenses during construction period</t>
  </si>
  <si>
    <t>S. No</t>
  </si>
  <si>
    <t>Particulars</t>
  </si>
  <si>
    <t>Proposed</t>
  </si>
  <si>
    <t xml:space="preserve">Land </t>
  </si>
  <si>
    <t>Lease Rental on Land</t>
  </si>
  <si>
    <t>Land development</t>
  </si>
  <si>
    <t>Sub total</t>
  </si>
  <si>
    <t>Building and civil works (Civil works PEB set plus electrical, plumbing, fire equipments)</t>
  </si>
  <si>
    <t>Plant and Machinery</t>
  </si>
  <si>
    <t>Miscellaneous fixed assets (furniture, fixtures, first-aid equipment, Computer &amp; printer)</t>
  </si>
  <si>
    <t>Preliminary expenses (Land conversion Legal &amp; administrative expenses, registration, detailed civil engineering drawings with estimates and tender forms, tendering cost, telephone, stationery, etc.)</t>
  </si>
  <si>
    <t>Pre-operative expenses (establishment costs, travel, overheads during construction period including salaries)</t>
  </si>
  <si>
    <t>Contigencies</t>
  </si>
  <si>
    <t>Provision for Plant &amp; machinery (5% of P&amp;M)</t>
  </si>
  <si>
    <t>Provision for Buildings (2.5% of Buildings)</t>
  </si>
  <si>
    <t>MEANCE OF FINANCE</t>
  </si>
  <si>
    <t>S. No.</t>
  </si>
  <si>
    <t>Means  of  finance</t>
  </si>
  <si>
    <t>Promoters Contribution</t>
  </si>
  <si>
    <t>Unsecured Loans</t>
  </si>
  <si>
    <t>Grant - in - Aid</t>
  </si>
  <si>
    <t>Interest during Pre - Construction Period</t>
  </si>
  <si>
    <t>Bank Loan</t>
  </si>
  <si>
    <t xml:space="preserve">Items of investment  </t>
  </si>
  <si>
    <t xml:space="preserve"> Year 1 </t>
  </si>
  <si>
    <t xml:space="preserve"> Year 2 </t>
  </si>
  <si>
    <t xml:space="preserve"> Year 3 </t>
  </si>
  <si>
    <t xml:space="preserve"> Year 4 </t>
  </si>
  <si>
    <t xml:space="preserve"> Year 5 </t>
  </si>
  <si>
    <t xml:space="preserve"> Year 6 </t>
  </si>
  <si>
    <t xml:space="preserve"> Year 7 </t>
  </si>
  <si>
    <t xml:space="preserve"> Year 8 </t>
  </si>
  <si>
    <t xml:space="preserve"> Year 9 </t>
  </si>
  <si>
    <t xml:space="preserve"> Year 10 </t>
  </si>
  <si>
    <t xml:space="preserve"> Building </t>
  </si>
  <si>
    <t xml:space="preserve"> Opening Value</t>
  </si>
  <si>
    <t>Depreciation @ 10%</t>
  </si>
  <si>
    <t xml:space="preserve"> Closing Value</t>
  </si>
  <si>
    <t>Depreciation @ 15%</t>
  </si>
  <si>
    <t>Furnitures &amp; Fixtures</t>
  </si>
  <si>
    <t xml:space="preserve"> Total Depreciation</t>
  </si>
  <si>
    <t>Depreciated Value</t>
  </si>
  <si>
    <t>PLANT WORKINGS</t>
  </si>
  <si>
    <t>DESCRIPTION</t>
  </si>
  <si>
    <t>UOM</t>
  </si>
  <si>
    <t>QTY</t>
  </si>
  <si>
    <t>Capacity of Plant</t>
  </si>
  <si>
    <t>Tons / Hr</t>
  </si>
  <si>
    <t>No of Running Hours</t>
  </si>
  <si>
    <t>Hrs / Day</t>
  </si>
  <si>
    <t>Working per year</t>
  </si>
  <si>
    <t>Days / Year</t>
  </si>
  <si>
    <t>Processed Output</t>
  </si>
  <si>
    <t>Tons / Year</t>
  </si>
  <si>
    <t>Output per bag</t>
  </si>
  <si>
    <t>Kg/bag</t>
  </si>
  <si>
    <t>Total bags requires</t>
  </si>
  <si>
    <t>Bag</t>
  </si>
  <si>
    <t>Finished Product 1</t>
  </si>
  <si>
    <t>Finished Product 2</t>
  </si>
  <si>
    <t>Parameter</t>
  </si>
  <si>
    <t>A</t>
  </si>
  <si>
    <t>Income Parameters</t>
  </si>
  <si>
    <t>Selling Price of Finished Product 1 (Per unit)</t>
  </si>
  <si>
    <t>Selling Price of Finished Product 2 (Per unit)</t>
  </si>
  <si>
    <t>Installed capacity</t>
  </si>
  <si>
    <t>0 Kg/annum</t>
  </si>
  <si>
    <t>Capacity utilization</t>
  </si>
  <si>
    <t>Year 1</t>
  </si>
  <si>
    <t>Year7</t>
  </si>
  <si>
    <t>Year 2</t>
  </si>
  <si>
    <t>Year8</t>
  </si>
  <si>
    <t>Year 3</t>
  </si>
  <si>
    <t>Year9</t>
  </si>
  <si>
    <t>Year 4</t>
  </si>
  <si>
    <t>Year 10</t>
  </si>
  <si>
    <t xml:space="preserve">Year 5 </t>
  </si>
  <si>
    <t>Year 6</t>
  </si>
  <si>
    <t>Number of Runnung Hours per day</t>
  </si>
  <si>
    <t>16 Hrs</t>
  </si>
  <si>
    <t>B</t>
  </si>
  <si>
    <t>Expenditure Parameters</t>
  </si>
  <si>
    <t>Consumables</t>
  </si>
  <si>
    <t>Rs. 0/kg</t>
  </si>
  <si>
    <t>Power Charge</t>
  </si>
  <si>
    <t>Rs 5.6/ KW</t>
  </si>
  <si>
    <t>Fuel Cost(DG-Set)</t>
  </si>
  <si>
    <t>Rs.20.00/ KW</t>
  </si>
  <si>
    <t>Repairs and Maintenance</t>
  </si>
  <si>
    <t>0.40% of the cost of civil works, P&amp;M and Misc. Fixed assets</t>
  </si>
  <si>
    <t>Insurance</t>
  </si>
  <si>
    <t xml:space="preserve">0.50% of the cost of civil works and P&amp;M </t>
  </si>
  <si>
    <t>C</t>
  </si>
  <si>
    <t>Misc. Expenses</t>
  </si>
  <si>
    <t>D</t>
  </si>
  <si>
    <t>General Assumptions</t>
  </si>
  <si>
    <t>Days of operation - Dry Fish</t>
  </si>
  <si>
    <t>300 days</t>
  </si>
  <si>
    <t>Project Construction period</t>
  </si>
  <si>
    <t>1 year</t>
  </si>
  <si>
    <t>Annual increment of Salary of Fixed Employees</t>
  </si>
  <si>
    <t>Depreciation</t>
  </si>
  <si>
    <t>Method: - Written Down Value</t>
  </si>
  <si>
    <t>Building @ 10%</t>
  </si>
  <si>
    <t>Plant &amp; Machinery @ 15%</t>
  </si>
  <si>
    <t>Misc. fixed Assets @ 10%</t>
  </si>
  <si>
    <t>Increase in income</t>
  </si>
  <si>
    <t>Focus Finished Product</t>
  </si>
  <si>
    <t>SL No.</t>
  </si>
  <si>
    <t>Product Description</t>
  </si>
  <si>
    <t>ANNUAL YIELD Percentage</t>
  </si>
  <si>
    <t>100% Capacity</t>
  </si>
  <si>
    <t>Selling Price per unit</t>
  </si>
  <si>
    <t xml:space="preserve">Annual Income at 100% capacity </t>
  </si>
  <si>
    <t>Grand Total</t>
  </si>
  <si>
    <t>Cost of Consumables</t>
  </si>
  <si>
    <t>Parboil rice processing unit (4 MT/PTH)</t>
  </si>
  <si>
    <t>Cost of consumables per unit (Proposed)</t>
  </si>
  <si>
    <t xml:space="preserve">End-to end consumable expenses </t>
  </si>
  <si>
    <t>Labour Charges</t>
  </si>
  <si>
    <t>MANPOWER DIRECT COST (Fixed Cost)</t>
  </si>
  <si>
    <t>SALARIES &amp; WAGES</t>
  </si>
  <si>
    <t>Designation</t>
  </si>
  <si>
    <t>NOS (Proposed)</t>
  </si>
  <si>
    <t>SALARY/MONTH (Proposed)</t>
  </si>
  <si>
    <t>TOTAL SALARY / MONTH (Proposed)</t>
  </si>
  <si>
    <t>SALARY / YEAR (Proposed)</t>
  </si>
  <si>
    <t>CFC head</t>
  </si>
  <si>
    <t>Manager</t>
  </si>
  <si>
    <t>Accountant</t>
  </si>
  <si>
    <t>Supervisor</t>
  </si>
  <si>
    <t>Dryer Operator</t>
  </si>
  <si>
    <t>Mill Operator</t>
  </si>
  <si>
    <t>Helper</t>
  </si>
  <si>
    <t>Business Development Manager</t>
  </si>
  <si>
    <t>Security Guard</t>
  </si>
  <si>
    <t>TOTAL SALARIES</t>
  </si>
  <si>
    <t>MANPOWER INDIRECT COST (Variable Cost)</t>
  </si>
  <si>
    <t>Labour Type</t>
  </si>
  <si>
    <t>Charges per unit</t>
  </si>
  <si>
    <t>Unit</t>
  </si>
  <si>
    <t>Indirect Labour Charges at 100% capacity</t>
  </si>
  <si>
    <t>Indirect labour</t>
  </si>
  <si>
    <t>Handling Charges</t>
  </si>
  <si>
    <t>Total Handling Charges (INR Lakh)</t>
  </si>
  <si>
    <t>Electricity Charges</t>
  </si>
  <si>
    <t>Option-1: With 100% Electricity (Proposed)</t>
  </si>
  <si>
    <t>Rs. per Kw (As per APDCLRate)</t>
  </si>
  <si>
    <t>Total KW per month/day</t>
  </si>
  <si>
    <t>At 100% Capacity</t>
  </si>
  <si>
    <t>Fixed (per Kw)</t>
  </si>
  <si>
    <t>Variable cost (unit)</t>
  </si>
  <si>
    <t>Option-2: With 50% Electricity and 50% DG Set</t>
  </si>
  <si>
    <t>DG Set (500 KVA)</t>
  </si>
  <si>
    <t>Water Charges</t>
  </si>
  <si>
    <t>Requirement of water per day (in Litre)</t>
  </si>
  <si>
    <t>Rate per Kilolitre</t>
  </si>
  <si>
    <t>Total Water Charges</t>
  </si>
  <si>
    <t xml:space="preserve">Water supply </t>
  </si>
  <si>
    <t>Repairs and Maintenance at 100% capacity</t>
  </si>
  <si>
    <t>Cost of Civil Works</t>
  </si>
  <si>
    <t>Repairs and Maintenance of P&amp;M</t>
  </si>
  <si>
    <t>Insurance Charges</t>
  </si>
  <si>
    <t>Insurance Charges at 100% capacity</t>
  </si>
  <si>
    <t>Misc Expenses at 100% capacity</t>
  </si>
  <si>
    <t>Miscellaneous Expenses</t>
  </si>
  <si>
    <t>Income and Expenditure Statement</t>
  </si>
  <si>
    <t>Year 5</t>
  </si>
  <si>
    <t>Year 7</t>
  </si>
  <si>
    <t>Year 8</t>
  </si>
  <si>
    <t>Year 9</t>
  </si>
  <si>
    <t>Capacity of Finished Product 1</t>
  </si>
  <si>
    <t>Capacity of Finished Product 2</t>
  </si>
  <si>
    <t>Income (A)</t>
  </si>
  <si>
    <t>Expenditure</t>
  </si>
  <si>
    <t>Labour Charges - Indirect</t>
  </si>
  <si>
    <t>Power &amp; Fuel Charges (Option 1 opted))</t>
  </si>
  <si>
    <t>Administrative Expenses - Staff Salary</t>
  </si>
  <si>
    <t>Repairs &amp; Maintenence</t>
  </si>
  <si>
    <t>Insurance Expenses</t>
  </si>
  <si>
    <t>Depreciation on Fixed Assets</t>
  </si>
  <si>
    <t>Preliminary Expenses Written off</t>
  </si>
  <si>
    <t>Total Expenses (B)</t>
  </si>
  <si>
    <t>Profit before interest and tax (A) - (B) = C</t>
  </si>
  <si>
    <t>Working Capital (25% of income)</t>
  </si>
  <si>
    <t>Working Capital Margin</t>
  </si>
  <si>
    <t>Working Capital Loan</t>
  </si>
  <si>
    <t>Interest on Working Capital loan @ 12% (D)</t>
  </si>
  <si>
    <t>Profit before tax (G)</t>
  </si>
  <si>
    <t>Less: - Tax @ 26%</t>
  </si>
  <si>
    <t>Profit after tax (H)</t>
  </si>
  <si>
    <t>Add:- Depreciation</t>
  </si>
  <si>
    <t>Cash Inflows after tax</t>
  </si>
  <si>
    <t>Cumulative Net Cash Inflows after tax</t>
  </si>
  <si>
    <t>Pay Back Period</t>
  </si>
  <si>
    <t>Though the Company may be eligible for Tax Exemption under Sec 80IB for the first 5 years and 25% for the next 5 years + 4% HEC), the income tax has been assumed at 26% from the first year conservatively for this economics.</t>
  </si>
  <si>
    <t>Projected Cash Flow Statement</t>
  </si>
  <si>
    <t>Sources</t>
  </si>
  <si>
    <t>Yr 1</t>
  </si>
  <si>
    <t>Yr 2</t>
  </si>
  <si>
    <t>Yr 3</t>
  </si>
  <si>
    <t>Yr 4</t>
  </si>
  <si>
    <t>Yr 5</t>
  </si>
  <si>
    <t>Yr 6</t>
  </si>
  <si>
    <t>Yr 7</t>
  </si>
  <si>
    <t>Yr 8</t>
  </si>
  <si>
    <t>Yr 9</t>
  </si>
  <si>
    <t>Yr 10</t>
  </si>
  <si>
    <t>Cash Flow from Operating Activities</t>
  </si>
  <si>
    <t>Operating Income</t>
  </si>
  <si>
    <t>Total Income</t>
  </si>
  <si>
    <t>Operating Outflow</t>
  </si>
  <si>
    <t>Net Operating Cashflow</t>
  </si>
  <si>
    <t>Cash Flow from Investing Activities</t>
  </si>
  <si>
    <t>Investing Inflow</t>
  </si>
  <si>
    <t>Not Applicable</t>
  </si>
  <si>
    <t>Investing Outflow</t>
  </si>
  <si>
    <t>Net Investing Cashflow</t>
  </si>
  <si>
    <t>Cash Flow from Financing Activities</t>
  </si>
  <si>
    <t>Financing Inflow</t>
  </si>
  <si>
    <t>Financing Outflow</t>
  </si>
  <si>
    <t>Repayment of Principle loan Amount</t>
  </si>
  <si>
    <t>Interest Payment</t>
  </si>
  <si>
    <t>Net Financing Cashflow</t>
  </si>
  <si>
    <t>Opening Balance</t>
  </si>
  <si>
    <t>Net Change In Cashflow</t>
  </si>
  <si>
    <t>Closing Balance</t>
  </si>
  <si>
    <t>IRR, NPV, BCR Details  (without grant)</t>
  </si>
  <si>
    <t>Year 0</t>
  </si>
  <si>
    <t>Capital cost</t>
  </si>
  <si>
    <t>Recurring cost</t>
  </si>
  <si>
    <t>Total cost</t>
  </si>
  <si>
    <t>Benefit Details</t>
  </si>
  <si>
    <t>Income</t>
  </si>
  <si>
    <r>
      <t>Salvage value of assets at the end of 10</t>
    </r>
    <r>
      <rPr>
        <vertAlign val="superscript"/>
        <sz val="11"/>
        <rFont val="Bookman Old Style"/>
        <family val="1"/>
      </rPr>
      <t>th</t>
    </r>
    <r>
      <rPr>
        <sz val="11"/>
        <rFont val="Bookman Old Style"/>
        <family val="1"/>
      </rPr>
      <t xml:space="preserve"> year</t>
    </r>
  </si>
  <si>
    <t>Total Benefit</t>
  </si>
  <si>
    <t>Net benefit</t>
  </si>
  <si>
    <t>Discounting factor</t>
  </si>
  <si>
    <t>NPC of costs @15% DF</t>
  </si>
  <si>
    <t>NPB of benefits @15% DF</t>
  </si>
  <si>
    <t>NPV @ 15 %DF</t>
  </si>
  <si>
    <t>BCR</t>
  </si>
  <si>
    <t>IRR</t>
  </si>
  <si>
    <t xml:space="preserve">IRR, NPV, BCR Details </t>
  </si>
  <si>
    <t>5% increase in expenditure</t>
  </si>
  <si>
    <t>Salvage value of assets</t>
  </si>
  <si>
    <t>PV of costs @15% DF</t>
  </si>
  <si>
    <t>PV of benefits @15% DF</t>
  </si>
  <si>
    <t>5% decrease in income &amp; 5% increase in expenditure</t>
  </si>
  <si>
    <t xml:space="preserve">5% decrease in income </t>
  </si>
  <si>
    <t>Break Even Ananlysis</t>
  </si>
  <si>
    <t>Finished Product 1 (100% Capacity)</t>
  </si>
  <si>
    <t>Capacity utilisation ( %)</t>
  </si>
  <si>
    <t>Capacity utilised (tonnes per annum)</t>
  </si>
  <si>
    <t>Finished Product 2 (100% Capacity)</t>
  </si>
  <si>
    <t>Total sales / income</t>
  </si>
  <si>
    <t>Variable costs</t>
  </si>
  <si>
    <t xml:space="preserve">Cost of Consumables </t>
  </si>
  <si>
    <t>Utilities (power – variable charges)</t>
  </si>
  <si>
    <t>Repairs &amp; maintenance</t>
  </si>
  <si>
    <t>Water charges</t>
  </si>
  <si>
    <t>Working capital loan (@ 12%)  interest</t>
  </si>
  <si>
    <t>Other Misc Expenses</t>
  </si>
  <si>
    <t>Fixed costs</t>
  </si>
  <si>
    <t>Salary</t>
  </si>
  <si>
    <t>Insurance charges</t>
  </si>
  <si>
    <t>Power cost - Fixed</t>
  </si>
  <si>
    <t>Sale revenue per unit</t>
  </si>
  <si>
    <t>Varible cost per unit</t>
  </si>
  <si>
    <t>Contribution per unit</t>
  </si>
  <si>
    <t>Break Even Point in units</t>
  </si>
  <si>
    <t>Break Even Point (as % of installed capacity)</t>
  </si>
  <si>
    <t>Break Even Point (sales revenue)</t>
  </si>
  <si>
    <t>Margin of safety (%)</t>
  </si>
  <si>
    <t>Average BEP %</t>
  </si>
  <si>
    <t>Calculation of Balance Sheet</t>
  </si>
  <si>
    <t>Fixed Assets:</t>
  </si>
  <si>
    <t>Gross block</t>
  </si>
  <si>
    <t>Less Dep (WDV)</t>
  </si>
  <si>
    <t>Net Block A</t>
  </si>
  <si>
    <t>Current Assets:</t>
  </si>
  <si>
    <t>1. Current Assets</t>
  </si>
  <si>
    <t>2. Cash and bank surplus</t>
  </si>
  <si>
    <t>P&amp;P exp. not written off</t>
  </si>
  <si>
    <t>Total Assets</t>
  </si>
  <si>
    <t xml:space="preserve">Current Liabilities: </t>
  </si>
  <si>
    <t>Creditors for expenses</t>
  </si>
  <si>
    <t>Term loan</t>
  </si>
  <si>
    <t>Fixed Liabilities*:</t>
  </si>
  <si>
    <t>1.Shareholders contribution</t>
  </si>
  <si>
    <t>2. Unsecured Loan</t>
  </si>
  <si>
    <t>3. Grant in Aid</t>
  </si>
  <si>
    <t>4.TL from bank</t>
  </si>
  <si>
    <t>Reserves and surplus</t>
  </si>
  <si>
    <t>Total Liabilities</t>
  </si>
  <si>
    <t>Amount of Term Loan</t>
  </si>
  <si>
    <t>ROI</t>
  </si>
  <si>
    <t>Disbursements</t>
  </si>
  <si>
    <t>12 months</t>
  </si>
  <si>
    <t>Tenure (in months)</t>
  </si>
  <si>
    <t>EMI Amount</t>
  </si>
  <si>
    <t xml:space="preserve">Moratarium </t>
  </si>
  <si>
    <t>Repayment Schedule</t>
  </si>
  <si>
    <t>Equal Amounts of Principal Repayment</t>
  </si>
  <si>
    <t>Year</t>
  </si>
  <si>
    <t>Month</t>
  </si>
  <si>
    <t>O/S Bank Loan at Start of Month</t>
  </si>
  <si>
    <t>Disbursement during the Month/ Quarter in the respective year</t>
  </si>
  <si>
    <t>Total Loan</t>
  </si>
  <si>
    <t>Repayment of Principal</t>
  </si>
  <si>
    <t>Total Outgo</t>
  </si>
  <si>
    <t>Outstanding Amount</t>
  </si>
  <si>
    <r>
      <rPr>
        <b/>
        <u/>
        <sz val="14"/>
        <color theme="1"/>
        <rFont val="Times New Roman"/>
        <family val="1"/>
      </rPr>
      <t>Name of the work</t>
    </r>
    <r>
      <rPr>
        <b/>
        <sz val="11"/>
        <color theme="1"/>
        <rFont val="Times New Roman"/>
        <family val="1"/>
      </rPr>
      <t xml:space="preserve"> :-                               
 </t>
    </r>
  </si>
  <si>
    <t>CIVIL ESTIMATES</t>
  </si>
  <si>
    <t>Project Cost</t>
  </si>
</sst>
</file>

<file path=xl/styles.xml><?xml version="1.0" encoding="utf-8"?>
<styleSheet xmlns="http://schemas.openxmlformats.org/spreadsheetml/2006/main">
  <numFmts count="10">
    <numFmt numFmtId="8" formatCode="&quot;₹&quot;\ #,##0.00;[Red]&quot;₹&quot;\ \-#,##0.00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0.0000"/>
    <numFmt numFmtId="167" formatCode="&quot;₹&quot;\ #,##0.00"/>
    <numFmt numFmtId="168" formatCode="_ &quot;₹&quot;\ * #,##0.00_ ;_ &quot;₹&quot;\ * \-#,##0.00_ ;_ &quot;₹&quot;\ * &quot;-&quot;_ ;_ @_ "/>
    <numFmt numFmtId="169" formatCode="_ [$₹-4009]\ * #,##0.00_ ;_ [$₹-4009]\ * \-#,##0.00_ ;_ [$₹-4009]\ * &quot;-&quot;??_ ;_ @_ "/>
    <numFmt numFmtId="170" formatCode="_ * #,##0.0000000000_ ;_ * \-#,##0.0000000000_ ;_ * &quot;-&quot;??_ ;_ @_ 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000000"/>
      <name val="Calibri"/>
      <family val="2"/>
    </font>
    <font>
      <sz val="11"/>
      <color rgb="FF3F3F76"/>
      <name val="Agency FB"/>
      <family val="2"/>
    </font>
    <font>
      <sz val="10"/>
      <name val="Calibri"/>
      <family val="1"/>
      <scheme val="minor"/>
    </font>
    <font>
      <b/>
      <u/>
      <sz val="11"/>
      <color theme="1"/>
      <name val="Bookman Old Style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u val="singleAccounting"/>
      <sz val="12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6"/>
      <name val="Times New Roman"/>
      <family val="1"/>
    </font>
    <font>
      <b/>
      <sz val="11"/>
      <name val="Bookman Old Style"/>
      <family val="1"/>
    </font>
    <font>
      <sz val="11"/>
      <name val="Bookman Old Style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u val="singleAccounting"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Bookman Old Style"/>
      <family val="1"/>
    </font>
    <font>
      <b/>
      <u val="singleAccounting"/>
      <sz val="11"/>
      <color theme="1"/>
      <name val="Bookman Old Style"/>
      <family val="1"/>
    </font>
    <font>
      <b/>
      <sz val="12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1"/>
      <name val="Georgia"/>
      <family val="1"/>
    </font>
    <font>
      <b/>
      <sz val="16"/>
      <color theme="1"/>
      <name val="Bookman Old Style"/>
      <family val="1"/>
    </font>
    <font>
      <b/>
      <sz val="11"/>
      <color rgb="FFFF0000"/>
      <name val="Bookman Old Style"/>
      <family val="1"/>
    </font>
    <font>
      <vertAlign val="superscript"/>
      <sz val="11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12"/>
      <color theme="1"/>
      <name val="Bookman Old Style"/>
      <family val="1"/>
    </font>
    <font>
      <sz val="12"/>
      <color theme="1"/>
      <name val="Palatino Linotype"/>
      <family val="1"/>
    </font>
    <font>
      <u/>
      <sz val="11"/>
      <color theme="1"/>
      <name val="Times New Roman"/>
      <family val="1"/>
    </font>
    <font>
      <b/>
      <sz val="11"/>
      <name val="Arial Narrow"/>
      <family val="2"/>
    </font>
    <font>
      <sz val="1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B4936D"/>
      </left>
      <right style="medium">
        <color rgb="FFB4936D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B4936D"/>
      </left>
      <right/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6" borderId="0" applyNumberFormat="0" applyBorder="0" applyAlignment="0" applyProtection="0"/>
    <xf numFmtId="0" fontId="10" fillId="5" borderId="7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1" fillId="0" borderId="0"/>
    <xf numFmtId="0" fontId="12" fillId="4" borderId="7" applyNumberFormat="0" applyAlignment="0" applyProtection="0"/>
    <xf numFmtId="0" fontId="13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427">
    <xf numFmtId="0" fontId="0" fillId="0" borderId="0" xfId="0"/>
    <xf numFmtId="0" fontId="8" fillId="0" borderId="0" xfId="0" applyFont="1"/>
    <xf numFmtId="0" fontId="8" fillId="0" borderId="0" xfId="0" applyFont="1" applyAlignment="1">
      <alignment wrapText="1"/>
    </xf>
    <xf numFmtId="0" fontId="18" fillId="0" borderId="0" xfId="0" applyFont="1"/>
    <xf numFmtId="0" fontId="22" fillId="0" borderId="0" xfId="0" applyFont="1"/>
    <xf numFmtId="0" fontId="28" fillId="0" borderId="0" xfId="0" applyFont="1"/>
    <xf numFmtId="0" fontId="7" fillId="0" borderId="0" xfId="0" applyFont="1"/>
    <xf numFmtId="43" fontId="8" fillId="0" borderId="0" xfId="5" applyFont="1"/>
    <xf numFmtId="43" fontId="22" fillId="0" borderId="0" xfId="0" applyNumberFormat="1" applyFont="1"/>
    <xf numFmtId="9" fontId="22" fillId="0" borderId="0" xfId="2" applyFont="1" applyFill="1" applyBorder="1"/>
    <xf numFmtId="165" fontId="22" fillId="0" borderId="0" xfId="0" applyNumberFormat="1" applyFont="1"/>
    <xf numFmtId="165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2" fontId="22" fillId="0" borderId="0" xfId="0" applyNumberFormat="1" applyFont="1"/>
    <xf numFmtId="0" fontId="22" fillId="0" borderId="0" xfId="0" applyFont="1" applyAlignment="1">
      <alignment horizontal="center"/>
    </xf>
    <xf numFmtId="43" fontId="22" fillId="0" borderId="0" xfId="5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0" xfId="0" applyFont="1"/>
    <xf numFmtId="0" fontId="22" fillId="0" borderId="0" xfId="0" applyFont="1" applyAlignment="1">
      <alignment wrapText="1"/>
    </xf>
    <xf numFmtId="169" fontId="22" fillId="0" borderId="0" xfId="0" applyNumberFormat="1" applyFont="1"/>
    <xf numFmtId="169" fontId="8" fillId="0" borderId="0" xfId="5" applyNumberFormat="1" applyFont="1" applyAlignment="1">
      <alignment horizontal="center" vertical="center" wrapText="1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9" fontId="8" fillId="0" borderId="0" xfId="0" applyNumberFormat="1" applyFont="1"/>
    <xf numFmtId="9" fontId="8" fillId="0" borderId="0" xfId="2" applyFont="1" applyAlignment="1">
      <alignment wrapText="1"/>
    </xf>
    <xf numFmtId="167" fontId="7" fillId="0" borderId="0" xfId="0" applyNumberFormat="1" applyFont="1"/>
    <xf numFmtId="167" fontId="27" fillId="0" borderId="0" xfId="0" applyNumberFormat="1" applyFont="1"/>
    <xf numFmtId="0" fontId="44" fillId="0" borderId="0" xfId="0" applyFont="1"/>
    <xf numFmtId="170" fontId="8" fillId="0" borderId="0" xfId="5" applyNumberFormat="1" applyFont="1"/>
    <xf numFmtId="8" fontId="8" fillId="0" borderId="0" xfId="0" applyNumberFormat="1" applyFont="1"/>
    <xf numFmtId="9" fontId="8" fillId="0" borderId="0" xfId="5" applyNumberFormat="1" applyFont="1"/>
    <xf numFmtId="43" fontId="27" fillId="0" borderId="1" xfId="5" applyFont="1" applyFill="1" applyBorder="1" applyAlignment="1">
      <alignment horizontal="center" vertical="center"/>
    </xf>
    <xf numFmtId="43" fontId="28" fillId="0" borderId="1" xfId="5" applyFont="1" applyFill="1" applyBorder="1" applyAlignment="1">
      <alignment horizontal="center" vertical="center"/>
    </xf>
    <xf numFmtId="43" fontId="27" fillId="0" borderId="1" xfId="5" applyFont="1" applyFill="1" applyBorder="1" applyAlignment="1">
      <alignment horizontal="left" vertical="center"/>
    </xf>
    <xf numFmtId="43" fontId="27" fillId="0" borderId="1" xfId="5" applyFont="1" applyFill="1" applyBorder="1" applyAlignment="1">
      <alignment horizontal="center" vertical="center" wrapText="1"/>
    </xf>
    <xf numFmtId="43" fontId="28" fillId="0" borderId="1" xfId="5" applyFont="1" applyFill="1" applyBorder="1" applyAlignment="1">
      <alignment horizontal="left" vertical="center"/>
    </xf>
    <xf numFmtId="43" fontId="28" fillId="0" borderId="1" xfId="5" applyFont="1" applyFill="1" applyBorder="1" applyAlignment="1">
      <alignment horizontal="right" vertical="center"/>
    </xf>
    <xf numFmtId="43" fontId="28" fillId="0" borderId="1" xfId="5" applyFont="1" applyFill="1" applyBorder="1" applyAlignment="1">
      <alignment horizontal="left" vertical="center" wrapText="1"/>
    </xf>
    <xf numFmtId="43" fontId="27" fillId="0" borderId="1" xfId="5" applyFont="1" applyFill="1" applyBorder="1" applyAlignment="1">
      <alignment horizontal="left" vertical="center" wrapText="1"/>
    </xf>
    <xf numFmtId="43" fontId="7" fillId="0" borderId="0" xfId="5" applyFont="1"/>
    <xf numFmtId="0" fontId="48" fillId="0" borderId="0" xfId="0" applyFont="1"/>
    <xf numFmtId="0" fontId="22" fillId="0" borderId="0" xfId="19" applyFont="1" applyAlignment="1">
      <alignment vertical="center"/>
    </xf>
    <xf numFmtId="0" fontId="15" fillId="7" borderId="0" xfId="19" applyFont="1" applyFill="1" applyAlignment="1">
      <alignment horizontal="center" vertical="center" wrapText="1"/>
    </xf>
    <xf numFmtId="0" fontId="15" fillId="0" borderId="0" xfId="19" applyFont="1" applyAlignment="1">
      <alignment horizontal="center" vertical="center" wrapText="1"/>
    </xf>
    <xf numFmtId="0" fontId="15" fillId="7" borderId="0" xfId="19" applyFont="1" applyFill="1" applyAlignment="1">
      <alignment horizontal="center" vertical="center"/>
    </xf>
    <xf numFmtId="0" fontId="15" fillId="0" borderId="0" xfId="19" applyFont="1" applyAlignment="1">
      <alignment horizontal="center" vertical="center"/>
    </xf>
    <xf numFmtId="0" fontId="15" fillId="8" borderId="0" xfId="19" applyFont="1" applyFill="1" applyAlignment="1">
      <alignment horizontal="center" vertical="center"/>
    </xf>
    <xf numFmtId="0" fontId="22" fillId="0" borderId="0" xfId="19" applyFont="1"/>
    <xf numFmtId="0" fontId="23" fillId="0" borderId="0" xfId="19" applyFont="1"/>
    <xf numFmtId="2" fontId="22" fillId="0" borderId="0" xfId="19" applyNumberFormat="1" applyFont="1"/>
    <xf numFmtId="0" fontId="22" fillId="0" borderId="0" xfId="0" applyFont="1" applyProtection="1">
      <protection locked="0"/>
    </xf>
    <xf numFmtId="44" fontId="15" fillId="0" borderId="1" xfId="18" applyFont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43" fontId="8" fillId="0" borderId="0" xfId="5" applyFont="1" applyProtection="1">
      <protection locked="0"/>
    </xf>
    <xf numFmtId="44" fontId="47" fillId="0" borderId="1" xfId="18" applyFont="1" applyBorder="1" applyProtection="1">
      <protection locked="0"/>
    </xf>
    <xf numFmtId="43" fontId="28" fillId="0" borderId="1" xfId="5" applyFont="1" applyFill="1" applyBorder="1" applyAlignment="1" applyProtection="1">
      <alignment horizontal="left" vertical="center"/>
      <protection locked="0"/>
    </xf>
    <xf numFmtId="0" fontId="23" fillId="0" borderId="1" xfId="19" applyFont="1" applyBorder="1" applyAlignment="1" applyProtection="1">
      <alignment horizontal="right" vertical="top"/>
      <protection locked="0"/>
    </xf>
    <xf numFmtId="167" fontId="7" fillId="0" borderId="1" xfId="0" applyNumberFormat="1" applyFont="1" applyBorder="1" applyProtection="1">
      <protection locked="0"/>
    </xf>
    <xf numFmtId="43" fontId="24" fillId="0" borderId="1" xfId="5" applyFont="1" applyBorder="1" applyProtection="1">
      <protection locked="0"/>
    </xf>
    <xf numFmtId="169" fontId="22" fillId="0" borderId="1" xfId="1" applyNumberFormat="1" applyFont="1" applyFill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169" fontId="19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wrapText="1"/>
      <protection locked="0"/>
    </xf>
    <xf numFmtId="0" fontId="22" fillId="0" borderId="1" xfId="0" applyFont="1" applyBorder="1" applyProtection="1">
      <protection locked="0"/>
    </xf>
    <xf numFmtId="168" fontId="18" fillId="0" borderId="1" xfId="1" applyNumberFormat="1" applyFont="1" applyFill="1" applyBorder="1" applyAlignment="1" applyProtection="1">
      <alignment horizontal="right" wrapText="1"/>
      <protection locked="0"/>
    </xf>
    <xf numFmtId="168" fontId="24" fillId="0" borderId="1" xfId="1" applyNumberFormat="1" applyFont="1" applyBorder="1" applyAlignment="1" applyProtection="1">
      <alignment horizontal="right"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3" fillId="0" borderId="0" xfId="0" applyFont="1"/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16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17" fillId="2" borderId="1" xfId="5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69" fontId="15" fillId="0" borderId="1" xfId="0" applyNumberFormat="1" applyFont="1" applyBorder="1" applyAlignment="1" applyProtection="1">
      <alignment horizontal="center" vertical="center"/>
      <protection locked="0"/>
    </xf>
    <xf numFmtId="44" fontId="15" fillId="0" borderId="1" xfId="1" applyNumberFormat="1" applyFont="1" applyBorder="1" applyAlignment="1" applyProtection="1">
      <alignment vertical="center"/>
      <protection locked="0"/>
    </xf>
    <xf numFmtId="0" fontId="26" fillId="0" borderId="1" xfId="0" applyFont="1" applyBorder="1" applyAlignment="1" applyProtection="1">
      <alignment vertical="center" wrapText="1"/>
      <protection locked="0"/>
    </xf>
    <xf numFmtId="169" fontId="6" fillId="0" borderId="3" xfId="0" applyNumberFormat="1" applyFont="1" applyBorder="1" applyAlignment="1" applyProtection="1">
      <alignment horizontal="center" vertical="center" wrapText="1"/>
      <protection locked="0"/>
    </xf>
    <xf numFmtId="44" fontId="20" fillId="0" borderId="1" xfId="5" applyNumberFormat="1" applyFont="1" applyBorder="1" applyAlignment="1" applyProtection="1">
      <alignment vertical="top" wrapText="1"/>
      <protection locked="0"/>
    </xf>
    <xf numFmtId="0" fontId="19" fillId="0" borderId="1" xfId="0" applyFont="1" applyBorder="1" applyAlignment="1" applyProtection="1">
      <alignment horizontal="justify" vertical="top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wrapText="1"/>
      <protection locked="0"/>
    </xf>
    <xf numFmtId="0" fontId="19" fillId="0" borderId="1" xfId="0" applyFont="1" applyBorder="1" applyAlignment="1" applyProtection="1">
      <alignment horizontal="justify" vertical="center" wrapText="1"/>
      <protection locked="0"/>
    </xf>
    <xf numFmtId="169" fontId="17" fillId="0" borderId="3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169" fontId="16" fillId="0" borderId="3" xfId="0" applyNumberFormat="1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justify" vertical="center" wrapText="1"/>
      <protection locked="0"/>
    </xf>
    <xf numFmtId="44" fontId="19" fillId="0" borderId="1" xfId="5" applyNumberFormat="1" applyFont="1" applyBorder="1" applyAlignment="1" applyProtection="1">
      <alignment horizontal="center" vertical="center" wrapText="1"/>
      <protection locked="0"/>
    </xf>
    <xf numFmtId="43" fontId="17" fillId="0" borderId="1" xfId="5" applyFont="1" applyBorder="1" applyAlignment="1" applyProtection="1">
      <alignment vertical="top" wrapText="1"/>
      <protection locked="0"/>
    </xf>
    <xf numFmtId="44" fontId="6" fillId="0" borderId="1" xfId="1" applyNumberFormat="1" applyFont="1" applyBorder="1" applyAlignment="1" applyProtection="1">
      <alignment vertical="center"/>
      <protection locked="0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43" fontId="18" fillId="0" borderId="0" xfId="5" applyFont="1" applyProtection="1"/>
    <xf numFmtId="0" fontId="7" fillId="0" borderId="1" xfId="0" applyFont="1" applyBorder="1" applyAlignment="1" applyProtection="1">
      <alignment horizontal="center" vertical="center" wrapText="1"/>
      <protection locked="0"/>
    </xf>
    <xf numFmtId="169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169" fontId="8" fillId="0" borderId="1" xfId="5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37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169" fontId="38" fillId="0" borderId="1" xfId="5" applyNumberFormat="1" applyFont="1" applyBorder="1" applyAlignment="1" applyProtection="1">
      <alignment horizontal="center" vertical="center" wrapText="1"/>
      <protection locked="0"/>
    </xf>
    <xf numFmtId="169" fontId="8" fillId="0" borderId="0" xfId="5" applyNumberFormat="1" applyFont="1" applyAlignment="1" applyProtection="1">
      <alignment horizontal="center" vertical="center" wrapText="1"/>
      <protection locked="0"/>
    </xf>
    <xf numFmtId="169" fontId="14" fillId="0" borderId="1" xfId="5" applyNumberFormat="1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169" fontId="29" fillId="0" borderId="1" xfId="0" applyNumberFormat="1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top"/>
      <protection locked="0"/>
    </xf>
    <xf numFmtId="0" fontId="30" fillId="0" borderId="1" xfId="0" applyFont="1" applyBorder="1" applyAlignment="1" applyProtection="1">
      <alignment horizontal="center" vertical="top"/>
      <protection locked="0"/>
    </xf>
    <xf numFmtId="0" fontId="30" fillId="0" borderId="1" xfId="0" applyFont="1" applyBorder="1" applyAlignment="1" applyProtection="1">
      <alignment horizontal="justify" vertical="center"/>
      <protection locked="0"/>
    </xf>
    <xf numFmtId="169" fontId="22" fillId="0" borderId="1" xfId="0" applyNumberFormat="1" applyFont="1" applyBorder="1" applyAlignment="1" applyProtection="1">
      <alignment vertical="center"/>
      <protection locked="0"/>
    </xf>
    <xf numFmtId="43" fontId="22" fillId="0" borderId="1" xfId="0" applyNumberFormat="1" applyFont="1" applyBorder="1" applyProtection="1">
      <protection locked="0"/>
    </xf>
    <xf numFmtId="0" fontId="31" fillId="0" borderId="1" xfId="0" applyFont="1" applyBorder="1" applyAlignment="1" applyProtection="1">
      <alignment horizontal="justify" vertical="center"/>
      <protection locked="0"/>
    </xf>
    <xf numFmtId="165" fontId="31" fillId="0" borderId="1" xfId="17" applyFont="1" applyFill="1" applyBorder="1" applyAlignment="1" applyProtection="1">
      <alignment horizontal="right" vertical="top"/>
      <protection locked="0"/>
    </xf>
    <xf numFmtId="0" fontId="32" fillId="0" borderId="1" xfId="0" applyFont="1" applyBorder="1" applyAlignment="1" applyProtection="1">
      <alignment horizontal="justify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justify" vertical="center" wrapText="1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169" fontId="31" fillId="0" borderId="1" xfId="17" applyNumberFormat="1" applyFont="1" applyFill="1" applyBorder="1" applyAlignment="1" applyProtection="1">
      <alignment horizontal="center" vertical="top"/>
      <protection locked="0"/>
    </xf>
    <xf numFmtId="165" fontId="31" fillId="0" borderId="1" xfId="17" applyFont="1" applyFill="1" applyBorder="1" applyAlignment="1" applyProtection="1">
      <alignment horizontal="center" vertical="top"/>
      <protection locked="0"/>
    </xf>
    <xf numFmtId="169" fontId="30" fillId="0" borderId="1" xfId="17" applyNumberFormat="1" applyFont="1" applyFill="1" applyBorder="1" applyAlignment="1" applyProtection="1">
      <alignment horizontal="right" vertical="center"/>
      <protection locked="0"/>
    </xf>
    <xf numFmtId="165" fontId="30" fillId="0" borderId="1" xfId="17" applyFont="1" applyFill="1" applyBorder="1" applyAlignment="1" applyProtection="1">
      <alignment horizontal="left" vertical="center"/>
      <protection locked="0"/>
    </xf>
    <xf numFmtId="169" fontId="22" fillId="0" borderId="1" xfId="0" applyNumberFormat="1" applyFont="1" applyBorder="1" applyProtection="1">
      <protection locked="0"/>
    </xf>
    <xf numFmtId="165" fontId="30" fillId="0" borderId="1" xfId="17" applyFont="1" applyFill="1" applyBorder="1" applyAlignment="1" applyProtection="1">
      <alignment horizontal="right" vertical="top"/>
      <protection locked="0"/>
    </xf>
    <xf numFmtId="169" fontId="30" fillId="0" borderId="1" xfId="1" applyNumberFormat="1" applyFont="1" applyFill="1" applyBorder="1" applyAlignment="1" applyProtection="1">
      <alignment horizontal="right" vertical="top"/>
      <protection locked="0"/>
    </xf>
    <xf numFmtId="169" fontId="30" fillId="0" borderId="1" xfId="17" applyNumberFormat="1" applyFont="1" applyFill="1" applyBorder="1" applyAlignment="1" applyProtection="1">
      <alignment horizontal="right" vertical="top"/>
      <protection locked="0"/>
    </xf>
    <xf numFmtId="0" fontId="23" fillId="0" borderId="1" xfId="0" applyFont="1" applyBorder="1" applyAlignment="1" applyProtection="1">
      <alignment horizontal="center" vertical="top"/>
      <protection locked="0"/>
    </xf>
    <xf numFmtId="169" fontId="31" fillId="0" borderId="1" xfId="17" applyNumberFormat="1" applyFont="1" applyBorder="1" applyAlignment="1" applyProtection="1">
      <alignment horizontal="center" vertical="top"/>
      <protection locked="0"/>
    </xf>
    <xf numFmtId="165" fontId="31" fillId="0" borderId="1" xfId="17" applyFont="1" applyBorder="1" applyAlignment="1" applyProtection="1">
      <alignment horizontal="center" vertical="top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vertical="center"/>
      <protection locked="0"/>
    </xf>
    <xf numFmtId="169" fontId="22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22" fillId="0" borderId="1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169" fontId="22" fillId="0" borderId="1" xfId="1" applyNumberFormat="1" applyFont="1" applyFill="1" applyBorder="1" applyProtection="1">
      <protection locked="0"/>
    </xf>
    <xf numFmtId="164" fontId="22" fillId="0" borderId="0" xfId="1" applyFont="1" applyFill="1" applyBorder="1" applyProtection="1"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69" fontId="34" fillId="0" borderId="1" xfId="1" applyNumberFormat="1" applyFont="1" applyFill="1" applyBorder="1" applyProtection="1">
      <protection locked="0"/>
    </xf>
    <xf numFmtId="164" fontId="34" fillId="0" borderId="0" xfId="1" applyFont="1" applyFill="1" applyBorder="1" applyProtection="1"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43" fontId="22" fillId="0" borderId="1" xfId="5" applyFont="1" applyBorder="1" applyAlignment="1" applyProtection="1">
      <alignment horizontal="center" vertical="center" wrapText="1"/>
      <protection locked="0"/>
    </xf>
    <xf numFmtId="43" fontId="23" fillId="0" borderId="1" xfId="5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2" fontId="36" fillId="0" borderId="1" xfId="0" applyNumberFormat="1" applyFont="1" applyBorder="1" applyAlignment="1" applyProtection="1">
      <alignment horizontal="center" vertical="center"/>
      <protection locked="0"/>
    </xf>
    <xf numFmtId="1" fontId="36" fillId="0" borderId="1" xfId="0" applyNumberFormat="1" applyFont="1" applyBorder="1" applyAlignment="1" applyProtection="1">
      <alignment horizontal="center" vertical="center"/>
      <protection locked="0"/>
    </xf>
    <xf numFmtId="3" fontId="36" fillId="0" borderId="1" xfId="0" applyNumberFormat="1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/>
      <protection locked="0"/>
    </xf>
    <xf numFmtId="0" fontId="36" fillId="0" borderId="1" xfId="0" applyFont="1" applyBorder="1" applyProtection="1">
      <protection locked="0"/>
    </xf>
    <xf numFmtId="1" fontId="36" fillId="0" borderId="1" xfId="0" applyNumberFormat="1" applyFont="1" applyBorder="1" applyAlignment="1" applyProtection="1">
      <alignment horizontal="center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justify" vertical="top" wrapText="1"/>
      <protection locked="0"/>
    </xf>
    <xf numFmtId="9" fontId="41" fillId="0" borderId="1" xfId="0" applyNumberFormat="1" applyFont="1" applyBorder="1" applyAlignment="1" applyProtection="1">
      <alignment horizontal="justify" vertical="top" wrapText="1"/>
      <protection locked="0"/>
    </xf>
    <xf numFmtId="0" fontId="41" fillId="0" borderId="25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vertical="top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9" xfId="5" applyNumberFormat="1" applyFont="1" applyBorder="1" applyAlignment="1" applyProtection="1">
      <alignment horizontal="center" vertical="center" wrapText="1"/>
      <protection locked="0"/>
    </xf>
    <xf numFmtId="9" fontId="23" fillId="0" borderId="9" xfId="0" applyNumberFormat="1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10" fontId="22" fillId="0" borderId="1" xfId="0" applyNumberFormat="1" applyFont="1" applyBorder="1" applyAlignment="1" applyProtection="1">
      <alignment vertical="center"/>
      <protection locked="0"/>
    </xf>
    <xf numFmtId="3" fontId="22" fillId="0" borderId="1" xfId="0" applyNumberFormat="1" applyFont="1" applyBorder="1" applyAlignment="1" applyProtection="1">
      <alignment vertical="center"/>
      <protection locked="0"/>
    </xf>
    <xf numFmtId="43" fontId="22" fillId="0" borderId="1" xfId="5" applyFont="1" applyBorder="1" applyAlignment="1" applyProtection="1">
      <alignment vertical="center"/>
      <protection locked="0"/>
    </xf>
    <xf numFmtId="43" fontId="24" fillId="0" borderId="12" xfId="5" applyFont="1" applyFill="1" applyBorder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21" fillId="0" borderId="6" xfId="0" applyFont="1" applyBorder="1" applyAlignment="1" applyProtection="1">
      <alignment horizontal="center" wrapText="1"/>
      <protection locked="0"/>
    </xf>
    <xf numFmtId="0" fontId="21" fillId="0" borderId="6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3" fontId="18" fillId="0" borderId="1" xfId="0" applyNumberFormat="1" applyFont="1" applyBorder="1" applyAlignment="1" applyProtection="1">
      <alignment horizontal="center" vertical="center" wrapText="1"/>
      <protection locked="0"/>
    </xf>
    <xf numFmtId="43" fontId="18" fillId="0" borderId="1" xfId="5" applyFont="1" applyFill="1" applyBorder="1" applyAlignment="1" applyProtection="1">
      <alignment horizontal="center" vertical="center" wrapText="1"/>
      <protection locked="0"/>
    </xf>
    <xf numFmtId="43" fontId="29" fillId="0" borderId="1" xfId="0" applyNumberFormat="1" applyFont="1" applyBorder="1" applyAlignment="1" applyProtection="1">
      <alignment vertical="center" wrapText="1"/>
      <protection locked="0"/>
    </xf>
    <xf numFmtId="0" fontId="22" fillId="0" borderId="0" xfId="0" applyFont="1" applyAlignment="1" applyProtection="1">
      <alignment wrapText="1"/>
      <protection locked="0"/>
    </xf>
    <xf numFmtId="0" fontId="21" fillId="0" borderId="0" xfId="0" applyFont="1" applyAlignment="1" applyProtection="1">
      <alignment horizontal="center" wrapText="1"/>
      <protection locked="0"/>
    </xf>
    <xf numFmtId="0" fontId="23" fillId="0" borderId="2" xfId="0" applyFont="1" applyBorder="1" applyProtection="1">
      <protection locked="0"/>
    </xf>
    <xf numFmtId="0" fontId="23" fillId="0" borderId="4" xfId="0" applyFont="1" applyBorder="1" applyProtection="1"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wrapText="1"/>
      <protection locked="0"/>
    </xf>
    <xf numFmtId="44" fontId="22" fillId="0" borderId="1" xfId="18" applyFont="1" applyBorder="1" applyProtection="1">
      <protection locked="0"/>
    </xf>
    <xf numFmtId="0" fontId="24" fillId="0" borderId="1" xfId="0" applyFont="1" applyBorder="1" applyProtection="1"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/>
      <protection locked="0"/>
    </xf>
    <xf numFmtId="43" fontId="22" fillId="0" borderId="1" xfId="5" applyFont="1" applyBorder="1" applyProtection="1">
      <protection locked="0"/>
    </xf>
    <xf numFmtId="0" fontId="24" fillId="0" borderId="1" xfId="0" applyFont="1" applyBorder="1" applyAlignment="1" applyProtection="1">
      <alignment wrapText="1"/>
      <protection locked="0"/>
    </xf>
    <xf numFmtId="0" fontId="24" fillId="0" borderId="0" xfId="0" applyFont="1" applyProtection="1">
      <protection locked="0"/>
    </xf>
    <xf numFmtId="43" fontId="22" fillId="0" borderId="1" xfId="5" applyFont="1" applyBorder="1" applyAlignment="1" applyProtection="1">
      <alignment horizontal="center"/>
      <protection locked="0"/>
    </xf>
    <xf numFmtId="43" fontId="24" fillId="0" borderId="1" xfId="0" applyNumberFormat="1" applyFont="1" applyBorder="1" applyAlignment="1" applyProtection="1">
      <alignment wrapText="1"/>
      <protection locked="0"/>
    </xf>
    <xf numFmtId="44" fontId="22" fillId="0" borderId="1" xfId="18" applyFont="1" applyBorder="1" applyAlignment="1" applyProtection="1">
      <alignment horizontal="center" vertical="center" wrapText="1"/>
      <protection locked="0"/>
    </xf>
    <xf numFmtId="44" fontId="22" fillId="0" borderId="1" xfId="0" applyNumberFormat="1" applyFont="1" applyBorder="1" applyAlignment="1" applyProtection="1">
      <alignment horizontal="center" vertical="center" wrapText="1"/>
      <protection locked="0"/>
    </xf>
    <xf numFmtId="44" fontId="22" fillId="0" borderId="1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9" fontId="7" fillId="0" borderId="1" xfId="0" applyNumberFormat="1" applyFont="1" applyBorder="1" applyAlignment="1" applyProtection="1">
      <alignment horizontal="center" vertical="center" wrapText="1"/>
      <protection locked="0"/>
    </xf>
    <xf numFmtId="9" fontId="7" fillId="0" borderId="27" xfId="0" applyNumberFormat="1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167" fontId="7" fillId="0" borderId="27" xfId="0" applyNumberFormat="1" applyFont="1" applyBorder="1" applyProtection="1">
      <protection locked="0"/>
    </xf>
    <xf numFmtId="0" fontId="8" fillId="0" borderId="10" xfId="0" applyFont="1" applyBorder="1" applyAlignment="1" applyProtection="1">
      <alignment horizontal="left" indent="3"/>
      <protection locked="0"/>
    </xf>
    <xf numFmtId="167" fontId="8" fillId="0" borderId="1" xfId="0" applyNumberFormat="1" applyFont="1" applyBorder="1" applyProtection="1">
      <protection locked="0"/>
    </xf>
    <xf numFmtId="167" fontId="8" fillId="0" borderId="27" xfId="0" applyNumberFormat="1" applyFont="1" applyBorder="1" applyProtection="1">
      <protection locked="0"/>
    </xf>
    <xf numFmtId="0" fontId="7" fillId="0" borderId="10" xfId="0" applyFont="1" applyBorder="1" applyAlignment="1" applyProtection="1">
      <alignment horizontal="left"/>
      <protection locked="0"/>
    </xf>
    <xf numFmtId="167" fontId="8" fillId="0" borderId="1" xfId="5" applyNumberFormat="1" applyFont="1" applyFill="1" applyBorder="1" applyProtection="1">
      <protection locked="0"/>
    </xf>
    <xf numFmtId="167" fontId="8" fillId="0" borderId="27" xfId="5" applyNumberFormat="1" applyFont="1" applyFill="1" applyBorder="1" applyProtection="1">
      <protection locked="0"/>
    </xf>
    <xf numFmtId="167" fontId="8" fillId="0" borderId="1" xfId="5" quotePrefix="1" applyNumberFormat="1" applyFont="1" applyFill="1" applyBorder="1" applyProtection="1">
      <protection locked="0"/>
    </xf>
    <xf numFmtId="167" fontId="8" fillId="0" borderId="27" xfId="5" quotePrefix="1" applyNumberFormat="1" applyFont="1" applyFill="1" applyBorder="1" applyProtection="1">
      <protection locked="0"/>
    </xf>
    <xf numFmtId="164" fontId="8" fillId="0" borderId="1" xfId="1" applyFont="1" applyFill="1" applyBorder="1" applyProtection="1">
      <protection locked="0"/>
    </xf>
    <xf numFmtId="164" fontId="8" fillId="0" borderId="27" xfId="1" applyFont="1" applyFill="1" applyBorder="1" applyProtection="1">
      <protection locked="0"/>
    </xf>
    <xf numFmtId="0" fontId="7" fillId="0" borderId="10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28" fillId="0" borderId="28" xfId="0" applyFont="1" applyBorder="1" applyProtection="1">
      <protection locked="0"/>
    </xf>
    <xf numFmtId="43" fontId="28" fillId="0" borderId="1" xfId="5" applyFont="1" applyBorder="1" applyProtection="1">
      <protection locked="0"/>
    </xf>
    <xf numFmtId="43" fontId="28" fillId="0" borderId="27" xfId="5" applyFont="1" applyBorder="1" applyProtection="1">
      <protection locked="0"/>
    </xf>
    <xf numFmtId="167" fontId="7" fillId="0" borderId="1" xfId="5" applyNumberFormat="1" applyFont="1" applyBorder="1" applyProtection="1">
      <protection locked="0"/>
    </xf>
    <xf numFmtId="167" fontId="7" fillId="0" borderId="27" xfId="5" applyNumberFormat="1" applyFont="1" applyBorder="1" applyProtection="1">
      <protection locked="0"/>
    </xf>
    <xf numFmtId="0" fontId="27" fillId="0" borderId="11" xfId="0" applyFont="1" applyBorder="1" applyProtection="1">
      <protection locked="0"/>
    </xf>
    <xf numFmtId="0" fontId="8" fillId="0" borderId="28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8" fillId="0" borderId="34" xfId="0" applyFont="1" applyBorder="1" applyProtection="1">
      <protection locked="0"/>
    </xf>
    <xf numFmtId="0" fontId="8" fillId="0" borderId="35" xfId="0" applyFont="1" applyBorder="1" applyProtection="1">
      <protection locked="0"/>
    </xf>
    <xf numFmtId="169" fontId="23" fillId="0" borderId="1" xfId="19" applyNumberFormat="1" applyFont="1" applyBorder="1" applyAlignment="1" applyProtection="1">
      <alignment horizontal="right" vertical="top"/>
      <protection locked="0"/>
    </xf>
    <xf numFmtId="0" fontId="23" fillId="0" borderId="10" xfId="19" applyFont="1" applyBorder="1" applyAlignment="1" applyProtection="1">
      <alignment horizontal="center" vertical="center"/>
      <protection locked="0"/>
    </xf>
    <xf numFmtId="0" fontId="23" fillId="0" borderId="1" xfId="19" applyFont="1" applyBorder="1" applyAlignment="1" applyProtection="1">
      <alignment horizontal="center" vertical="center"/>
      <protection locked="0"/>
    </xf>
    <xf numFmtId="0" fontId="23" fillId="0" borderId="1" xfId="19" applyFont="1" applyBorder="1" applyAlignment="1" applyProtection="1">
      <alignment horizontal="center" vertical="top"/>
      <protection locked="0"/>
    </xf>
    <xf numFmtId="0" fontId="23" fillId="0" borderId="27" xfId="19" applyFont="1" applyBorder="1" applyAlignment="1" applyProtection="1">
      <alignment horizontal="center" vertical="top"/>
      <protection locked="0"/>
    </xf>
    <xf numFmtId="0" fontId="23" fillId="0" borderId="10" xfId="19" applyFont="1" applyBorder="1" applyAlignment="1" applyProtection="1">
      <alignment vertical="center"/>
      <protection locked="0"/>
    </xf>
    <xf numFmtId="0" fontId="23" fillId="0" borderId="1" xfId="19" applyFont="1" applyBorder="1" applyAlignment="1" applyProtection="1">
      <alignment horizontal="right" vertical="center"/>
      <protection locked="0"/>
    </xf>
    <xf numFmtId="0" fontId="23" fillId="0" borderId="27" xfId="19" applyFont="1" applyBorder="1" applyAlignment="1" applyProtection="1">
      <alignment horizontal="right" vertical="top"/>
      <protection locked="0"/>
    </xf>
    <xf numFmtId="0" fontId="24" fillId="0" borderId="10" xfId="19" applyFont="1" applyBorder="1" applyAlignment="1" applyProtection="1">
      <alignment vertical="center"/>
      <protection locked="0"/>
    </xf>
    <xf numFmtId="2" fontId="22" fillId="0" borderId="10" xfId="19" applyNumberFormat="1" applyFont="1" applyBorder="1" applyAlignment="1" applyProtection="1">
      <alignment vertical="center"/>
      <protection locked="0"/>
    </xf>
    <xf numFmtId="169" fontId="22" fillId="0" borderId="1" xfId="19" applyNumberFormat="1" applyFont="1" applyBorder="1" applyAlignment="1" applyProtection="1">
      <alignment horizontal="right" vertical="top"/>
      <protection locked="0"/>
    </xf>
    <xf numFmtId="169" fontId="22" fillId="0" borderId="27" xfId="19" applyNumberFormat="1" applyFont="1" applyBorder="1" applyAlignment="1" applyProtection="1">
      <alignment horizontal="right" vertical="top"/>
      <protection locked="0"/>
    </xf>
    <xf numFmtId="0" fontId="22" fillId="0" borderId="10" xfId="19" applyFont="1" applyBorder="1" applyAlignment="1" applyProtection="1">
      <alignment vertical="center"/>
      <protection locked="0"/>
    </xf>
    <xf numFmtId="169" fontId="23" fillId="0" borderId="27" xfId="19" applyNumberFormat="1" applyFont="1" applyBorder="1" applyAlignment="1" applyProtection="1">
      <alignment horizontal="right" vertical="top"/>
      <protection locked="0"/>
    </xf>
    <xf numFmtId="0" fontId="50" fillId="0" borderId="10" xfId="19" applyFont="1" applyBorder="1" applyAlignment="1" applyProtection="1">
      <alignment vertical="center"/>
      <protection locked="0"/>
    </xf>
    <xf numFmtId="0" fontId="22" fillId="0" borderId="1" xfId="19" applyFont="1" applyBorder="1" applyAlignment="1" applyProtection="1">
      <alignment horizontal="right" vertical="center"/>
      <protection locked="0"/>
    </xf>
    <xf numFmtId="2" fontId="22" fillId="0" borderId="1" xfId="19" applyNumberFormat="1" applyFont="1" applyBorder="1" applyAlignment="1" applyProtection="1">
      <alignment horizontal="right" vertical="center"/>
      <protection locked="0"/>
    </xf>
    <xf numFmtId="0" fontId="22" fillId="0" borderId="11" xfId="19" applyFont="1" applyBorder="1" applyAlignment="1" applyProtection="1">
      <alignment vertical="center"/>
      <protection locked="0"/>
    </xf>
    <xf numFmtId="2" fontId="22" fillId="0" borderId="12" xfId="19" applyNumberFormat="1" applyFont="1" applyBorder="1" applyAlignment="1" applyProtection="1">
      <alignment horizontal="right" vertical="center"/>
      <protection locked="0"/>
    </xf>
    <xf numFmtId="169" fontId="22" fillId="0" borderId="12" xfId="19" applyNumberFormat="1" applyFont="1" applyBorder="1" applyAlignment="1" applyProtection="1">
      <alignment horizontal="right" vertical="top"/>
      <protection locked="0"/>
    </xf>
    <xf numFmtId="169" fontId="22" fillId="0" borderId="29" xfId="19" applyNumberFormat="1" applyFont="1" applyBorder="1" applyAlignment="1" applyProtection="1">
      <alignment horizontal="right" vertical="top"/>
      <protection locked="0"/>
    </xf>
    <xf numFmtId="43" fontId="28" fillId="0" borderId="1" xfId="5" applyFont="1" applyFill="1" applyBorder="1" applyAlignment="1" applyProtection="1">
      <alignment horizontal="center" vertical="center"/>
      <protection locked="0"/>
    </xf>
    <xf numFmtId="43" fontId="27" fillId="0" borderId="1" xfId="5" applyFont="1" applyFill="1" applyBorder="1" applyAlignment="1" applyProtection="1">
      <alignment horizontal="left" vertical="center"/>
      <protection locked="0"/>
    </xf>
    <xf numFmtId="43" fontId="27" fillId="0" borderId="1" xfId="5" applyFont="1" applyFill="1" applyBorder="1" applyAlignment="1" applyProtection="1">
      <alignment horizontal="center" vertical="center" wrapText="1"/>
      <protection locked="0"/>
    </xf>
    <xf numFmtId="43" fontId="27" fillId="0" borderId="1" xfId="5" applyFont="1" applyFill="1" applyBorder="1" applyAlignment="1" applyProtection="1">
      <alignment horizontal="center" vertical="center"/>
      <protection locked="0"/>
    </xf>
    <xf numFmtId="43" fontId="28" fillId="0" borderId="1" xfId="5" applyFont="1" applyFill="1" applyBorder="1" applyAlignment="1" applyProtection="1">
      <alignment horizontal="right" vertical="center"/>
      <protection locked="0"/>
    </xf>
    <xf numFmtId="43" fontId="28" fillId="0" borderId="1" xfId="5" applyFont="1" applyFill="1" applyBorder="1" applyAlignment="1" applyProtection="1">
      <alignment horizontal="left" vertical="center" wrapText="1"/>
      <protection locked="0"/>
    </xf>
    <xf numFmtId="43" fontId="27" fillId="0" borderId="1" xfId="5" applyFont="1" applyFill="1" applyBorder="1" applyAlignment="1" applyProtection="1">
      <alignment horizontal="left" vertical="center" wrapText="1"/>
      <protection locked="0"/>
    </xf>
    <xf numFmtId="43" fontId="27" fillId="0" borderId="0" xfId="5" applyFont="1" applyFill="1" applyBorder="1" applyAlignment="1" applyProtection="1">
      <alignment horizontal="left" vertical="center"/>
      <protection locked="0"/>
    </xf>
    <xf numFmtId="43" fontId="27" fillId="0" borderId="0" xfId="5" applyFont="1" applyFill="1" applyBorder="1" applyAlignment="1" applyProtection="1">
      <alignment horizontal="center" vertical="center"/>
      <protection locked="0"/>
    </xf>
    <xf numFmtId="43" fontId="27" fillId="0" borderId="14" xfId="5" applyFont="1" applyFill="1" applyBorder="1" applyAlignment="1" applyProtection="1">
      <alignment horizontal="left" vertical="center" wrapText="1"/>
      <protection locked="0"/>
    </xf>
    <xf numFmtId="43" fontId="27" fillId="0" borderId="0" xfId="5" applyFont="1" applyFill="1" applyBorder="1" applyAlignment="1" applyProtection="1">
      <alignment horizontal="right" vertical="center"/>
      <protection locked="0"/>
    </xf>
    <xf numFmtId="43" fontId="28" fillId="0" borderId="14" xfId="5" applyFont="1" applyFill="1" applyBorder="1" applyAlignment="1" applyProtection="1">
      <alignment horizontal="left" vertical="center" wrapText="1"/>
      <protection locked="0"/>
    </xf>
    <xf numFmtId="8" fontId="28" fillId="0" borderId="1" xfId="5" applyNumberFormat="1" applyFont="1" applyFill="1" applyBorder="1" applyAlignment="1" applyProtection="1">
      <alignment horizontal="right" vertical="center"/>
      <protection locked="0"/>
    </xf>
    <xf numFmtId="43" fontId="28" fillId="0" borderId="0" xfId="5" applyFont="1" applyFill="1" applyBorder="1" applyAlignment="1" applyProtection="1">
      <alignment horizontal="center" vertical="center"/>
      <protection locked="0"/>
    </xf>
    <xf numFmtId="43" fontId="27" fillId="0" borderId="1" xfId="5" applyFont="1" applyFill="1" applyBorder="1" applyAlignment="1" applyProtection="1">
      <alignment horizontal="right" vertical="center"/>
      <protection locked="0"/>
    </xf>
    <xf numFmtId="10" fontId="27" fillId="0" borderId="1" xfId="5" applyNumberFormat="1" applyFont="1" applyFill="1" applyBorder="1" applyAlignment="1" applyProtection="1">
      <alignment horizontal="right" vertical="center"/>
      <protection locked="0"/>
    </xf>
    <xf numFmtId="0" fontId="46" fillId="0" borderId="1" xfId="0" applyFont="1" applyBorder="1" applyProtection="1">
      <protection locked="0"/>
    </xf>
    <xf numFmtId="0" fontId="47" fillId="0" borderId="1" xfId="0" applyFont="1" applyBorder="1" applyAlignment="1" applyProtection="1">
      <alignment horizontal="right"/>
      <protection locked="0"/>
    </xf>
    <xf numFmtId="0" fontId="48" fillId="0" borderId="1" xfId="0" applyFont="1" applyBorder="1" applyProtection="1">
      <protection locked="0"/>
    </xf>
    <xf numFmtId="1" fontId="47" fillId="0" borderId="1" xfId="0" applyNumberFormat="1" applyFont="1" applyBorder="1" applyProtection="1">
      <protection locked="0"/>
    </xf>
    <xf numFmtId="9" fontId="47" fillId="0" borderId="1" xfId="0" applyNumberFormat="1" applyFont="1" applyBorder="1" applyProtection="1">
      <protection locked="0"/>
    </xf>
    <xf numFmtId="2" fontId="46" fillId="0" borderId="1" xfId="0" applyNumberFormat="1" applyFont="1" applyBorder="1" applyProtection="1">
      <protection locked="0"/>
    </xf>
    <xf numFmtId="0" fontId="47" fillId="0" borderId="1" xfId="0" applyFont="1" applyBorder="1" applyProtection="1">
      <protection locked="0"/>
    </xf>
    <xf numFmtId="44" fontId="46" fillId="0" borderId="1" xfId="18" applyFont="1" applyBorder="1" applyProtection="1">
      <protection locked="0"/>
    </xf>
    <xf numFmtId="44" fontId="48" fillId="0" borderId="1" xfId="18" applyFont="1" applyBorder="1" applyProtection="1">
      <protection locked="0"/>
    </xf>
    <xf numFmtId="44" fontId="46" fillId="0" borderId="1" xfId="18" applyFont="1" applyFill="1" applyBorder="1" applyProtection="1">
      <protection locked="0"/>
    </xf>
    <xf numFmtId="2" fontId="47" fillId="0" borderId="1" xfId="0" applyNumberFormat="1" applyFont="1" applyBorder="1" applyProtection="1"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0" fontId="51" fillId="0" borderId="1" xfId="0" applyFont="1" applyBorder="1" applyAlignment="1" applyProtection="1">
      <alignment horizontal="center" vertical="center" wrapText="1"/>
      <protection locked="0"/>
    </xf>
    <xf numFmtId="0" fontId="52" fillId="0" borderId="1" xfId="0" applyFont="1" applyBorder="1" applyAlignment="1" applyProtection="1">
      <alignment horizontal="center"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165" fontId="52" fillId="0" borderId="1" xfId="0" applyNumberFormat="1" applyFont="1" applyBorder="1" applyAlignment="1" applyProtection="1">
      <alignment horizontal="center" vertical="center" wrapText="1"/>
      <protection locked="0"/>
    </xf>
    <xf numFmtId="165" fontId="51" fillId="0" borderId="1" xfId="0" applyNumberFormat="1" applyFont="1" applyBorder="1" applyAlignment="1" applyProtection="1">
      <alignment vertical="center" wrapText="1"/>
      <protection locked="0"/>
    </xf>
    <xf numFmtId="165" fontId="52" fillId="0" borderId="1" xfId="1" applyNumberFormat="1" applyFont="1" applyFill="1" applyBorder="1" applyAlignment="1" applyProtection="1">
      <alignment wrapText="1"/>
      <protection locked="0"/>
    </xf>
    <xf numFmtId="44" fontId="6" fillId="0" borderId="9" xfId="18" applyFont="1" applyBorder="1" applyAlignment="1" applyProtection="1">
      <alignment horizontal="center" vertical="center"/>
      <protection locked="0"/>
    </xf>
    <xf numFmtId="10" fontId="6" fillId="0" borderId="9" xfId="19" applyNumberFormat="1" applyFont="1" applyBorder="1" applyAlignment="1" applyProtection="1">
      <alignment horizontal="center" vertical="center"/>
      <protection locked="0"/>
    </xf>
    <xf numFmtId="10" fontId="6" fillId="0" borderId="26" xfId="19" applyNumberFormat="1" applyFont="1" applyBorder="1" applyAlignment="1" applyProtection="1">
      <alignment horizontal="center" vertical="center"/>
      <protection locked="0"/>
    </xf>
    <xf numFmtId="0" fontId="6" fillId="0" borderId="12" xfId="18" applyNumberFormat="1" applyFont="1" applyBorder="1" applyAlignment="1" applyProtection="1">
      <alignment horizontal="center" vertical="center"/>
      <protection locked="0"/>
    </xf>
    <xf numFmtId="10" fontId="6" fillId="0" borderId="12" xfId="19" applyNumberFormat="1" applyFont="1" applyBorder="1" applyAlignment="1" applyProtection="1">
      <alignment horizontal="center" vertical="center"/>
      <protection locked="0"/>
    </xf>
    <xf numFmtId="8" fontId="6" fillId="0" borderId="12" xfId="19" applyNumberFormat="1" applyFont="1" applyBorder="1" applyAlignment="1" applyProtection="1">
      <alignment horizontal="center" vertical="center"/>
      <protection locked="0"/>
    </xf>
    <xf numFmtId="10" fontId="6" fillId="0" borderId="29" xfId="19" applyNumberFormat="1" applyFont="1" applyBorder="1" applyAlignment="1" applyProtection="1">
      <alignment horizontal="center" vertical="center"/>
      <protection locked="0"/>
    </xf>
    <xf numFmtId="10" fontId="15" fillId="0" borderId="31" xfId="19" applyNumberFormat="1" applyFont="1" applyBorder="1" applyAlignment="1" applyProtection="1">
      <alignment horizontal="left" vertical="center"/>
      <protection locked="0"/>
    </xf>
    <xf numFmtId="10" fontId="15" fillId="0" borderId="0" xfId="19" applyNumberFormat="1" applyFont="1" applyAlignment="1" applyProtection="1">
      <alignment horizontal="left" vertical="center"/>
      <protection locked="0"/>
    </xf>
    <xf numFmtId="44" fontId="15" fillId="0" borderId="0" xfId="18" applyFont="1" applyBorder="1" applyAlignment="1" applyProtection="1">
      <alignment horizontal="center" vertical="center"/>
      <protection locked="0"/>
    </xf>
    <xf numFmtId="10" fontId="15" fillId="0" borderId="0" xfId="19" applyNumberFormat="1" applyFont="1" applyAlignment="1" applyProtection="1">
      <alignment horizontal="center" vertical="center"/>
      <protection locked="0"/>
    </xf>
    <xf numFmtId="0" fontId="6" fillId="0" borderId="1" xfId="19" applyFont="1" applyBorder="1" applyAlignment="1" applyProtection="1">
      <alignment horizontal="center" vertical="center" wrapText="1"/>
      <protection locked="0"/>
    </xf>
    <xf numFmtId="0" fontId="15" fillId="0" borderId="1" xfId="19" applyFont="1" applyBorder="1" applyAlignment="1" applyProtection="1">
      <alignment horizontal="right" vertical="center" wrapText="1"/>
      <protection locked="0"/>
    </xf>
    <xf numFmtId="44" fontId="49" fillId="0" borderId="1" xfId="18" applyFont="1" applyBorder="1" applyAlignment="1" applyProtection="1">
      <alignment horizontal="right" vertical="center" wrapText="1"/>
      <protection locked="0"/>
    </xf>
    <xf numFmtId="0" fontId="15" fillId="7" borderId="1" xfId="19" applyFont="1" applyFill="1" applyBorder="1" applyAlignment="1" applyProtection="1">
      <alignment horizontal="right" vertical="center" wrapText="1"/>
      <protection locked="0"/>
    </xf>
    <xf numFmtId="44" fontId="15" fillId="0" borderId="1" xfId="18" applyFont="1" applyFill="1" applyBorder="1" applyAlignment="1" applyProtection="1">
      <alignment horizontal="right" vertical="center" wrapText="1"/>
      <protection locked="0"/>
    </xf>
    <xf numFmtId="44" fontId="49" fillId="0" borderId="1" xfId="18" applyFont="1" applyFill="1" applyBorder="1" applyAlignment="1" applyProtection="1">
      <alignment horizontal="right" vertical="center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24" fillId="0" borderId="2" xfId="0" applyFont="1" applyBorder="1" applyAlignment="1" applyProtection="1">
      <alignment horizontal="left"/>
      <protection locked="0"/>
    </xf>
    <xf numFmtId="0" fontId="24" fillId="0" borderId="4" xfId="0" applyFont="1" applyBorder="1" applyAlignment="1" applyProtection="1">
      <alignment horizontal="left"/>
      <protection locked="0"/>
    </xf>
    <xf numFmtId="0" fontId="24" fillId="0" borderId="3" xfId="0" applyFont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left" wrapText="1"/>
      <protection locked="0"/>
    </xf>
    <xf numFmtId="0" fontId="21" fillId="3" borderId="28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9" fontId="19" fillId="0" borderId="2" xfId="0" applyNumberFormat="1" applyFont="1" applyBorder="1" applyAlignment="1" applyProtection="1">
      <alignment horizontal="center" vertical="center" wrapText="1"/>
      <protection locked="0"/>
    </xf>
    <xf numFmtId="9" fontId="19" fillId="0" borderId="3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14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33" fillId="0" borderId="1" xfId="0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top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5" fillId="0" borderId="5" xfId="0" applyFont="1" applyBorder="1" applyAlignment="1" applyProtection="1">
      <alignment horizontal="center" vertical="center"/>
      <protection locked="0"/>
    </xf>
    <xf numFmtId="0" fontId="35" fillId="0" borderId="14" xfId="0" applyFont="1" applyBorder="1" applyAlignment="1" applyProtection="1">
      <alignment horizontal="center" vertical="center"/>
      <protection locked="0"/>
    </xf>
    <xf numFmtId="0" fontId="41" fillId="0" borderId="30" xfId="0" applyFont="1" applyBorder="1" applyAlignment="1" applyProtection="1">
      <alignment horizontal="justify" vertical="top" wrapText="1"/>
      <protection locked="0"/>
    </xf>
    <xf numFmtId="0" fontId="41" fillId="0" borderId="0" xfId="0" applyFont="1" applyAlignment="1" applyProtection="1">
      <alignment horizontal="justify" vertical="top" wrapText="1"/>
      <protection locked="0"/>
    </xf>
    <xf numFmtId="0" fontId="41" fillId="0" borderId="2" xfId="0" applyFont="1" applyBorder="1" applyAlignment="1" applyProtection="1">
      <alignment horizontal="center" vertical="top" wrapText="1"/>
      <protection locked="0"/>
    </xf>
    <xf numFmtId="0" fontId="41" fillId="0" borderId="4" xfId="0" applyFont="1" applyBorder="1" applyAlignment="1" applyProtection="1">
      <alignment horizontal="center" vertical="top" wrapText="1"/>
      <protection locked="0"/>
    </xf>
    <xf numFmtId="0" fontId="41" fillId="0" borderId="3" xfId="0" applyFont="1" applyBorder="1" applyAlignment="1" applyProtection="1">
      <alignment horizontal="center" vertical="top" wrapText="1"/>
      <protection locked="0"/>
    </xf>
    <xf numFmtId="0" fontId="41" fillId="0" borderId="2" xfId="0" applyFont="1" applyBorder="1" applyAlignment="1" applyProtection="1">
      <alignment horizontal="left" vertical="top" wrapText="1"/>
      <protection locked="0"/>
    </xf>
    <xf numFmtId="0" fontId="41" fillId="0" borderId="4" xfId="0" applyFont="1" applyBorder="1" applyAlignment="1" applyProtection="1">
      <alignment horizontal="left" vertical="top" wrapText="1"/>
      <protection locked="0"/>
    </xf>
    <xf numFmtId="0" fontId="41" fillId="0" borderId="3" xfId="0" applyFont="1" applyBorder="1" applyAlignment="1" applyProtection="1">
      <alignment horizontal="left" vertical="top" wrapText="1"/>
      <protection locked="0"/>
    </xf>
    <xf numFmtId="0" fontId="41" fillId="0" borderId="1" xfId="0" applyFont="1" applyBorder="1" applyAlignment="1" applyProtection="1">
      <alignment horizontal="justify" vertical="top" wrapText="1"/>
      <protection locked="0"/>
    </xf>
    <xf numFmtId="9" fontId="41" fillId="0" borderId="1" xfId="0" applyNumberFormat="1" applyFont="1" applyBorder="1" applyAlignment="1" applyProtection="1">
      <alignment horizontal="justify" vertical="top" wrapText="1"/>
      <protection locked="0"/>
    </xf>
    <xf numFmtId="0" fontId="42" fillId="0" borderId="1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41" fillId="0" borderId="1" xfId="0" applyFont="1" applyBorder="1" applyAlignment="1" applyProtection="1">
      <alignment horizontal="center" vertical="top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44" fontId="41" fillId="0" borderId="1" xfId="18" applyFont="1" applyBorder="1" applyAlignment="1" applyProtection="1">
      <alignment horizontal="justify" vertical="top" wrapText="1"/>
      <protection locked="0"/>
    </xf>
    <xf numFmtId="0" fontId="39" fillId="0" borderId="1" xfId="0" applyFont="1" applyBorder="1" applyAlignment="1" applyProtection="1">
      <alignment horizontal="center" wrapText="1"/>
      <protection locked="0"/>
    </xf>
    <xf numFmtId="0" fontId="24" fillId="0" borderId="11" xfId="0" applyFont="1" applyBorder="1" applyAlignment="1" applyProtection="1">
      <alignment horizontal="center"/>
      <protection locked="0"/>
    </xf>
    <xf numFmtId="0" fontId="24" fillId="0" borderId="12" xfId="0" applyFont="1" applyBorder="1" applyAlignment="1" applyProtection="1">
      <alignment horizontal="center"/>
      <protection locked="0"/>
    </xf>
    <xf numFmtId="0" fontId="21" fillId="0" borderId="18" xfId="0" applyFont="1" applyBorder="1" applyAlignment="1" applyProtection="1">
      <alignment horizontal="center"/>
      <protection locked="0"/>
    </xf>
    <xf numFmtId="0" fontId="21" fillId="0" borderId="19" xfId="0" applyFont="1" applyBorder="1" applyAlignment="1" applyProtection="1">
      <alignment horizontal="center"/>
      <protection locked="0"/>
    </xf>
    <xf numFmtId="0" fontId="21" fillId="0" borderId="20" xfId="0" applyFont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23" fillId="0" borderId="2" xfId="0" applyFont="1" applyBorder="1" applyAlignment="1" applyProtection="1">
      <alignment horizontal="center"/>
      <protection locked="0"/>
    </xf>
    <xf numFmtId="0" fontId="23" fillId="0" borderId="4" xfId="0" applyFont="1" applyBorder="1" applyAlignment="1" applyProtection="1">
      <alignment horizontal="center"/>
      <protection locked="0"/>
    </xf>
    <xf numFmtId="0" fontId="23" fillId="0" borderId="3" xfId="0" applyFont="1" applyBorder="1" applyAlignment="1" applyProtection="1">
      <alignment horizontal="center"/>
      <protection locked="0"/>
    </xf>
    <xf numFmtId="0" fontId="23" fillId="0" borderId="15" xfId="0" applyFont="1" applyBorder="1" applyAlignment="1" applyProtection="1">
      <alignment horizontal="center" wrapText="1"/>
      <protection locked="0"/>
    </xf>
    <xf numFmtId="0" fontId="23" fillId="0" borderId="16" xfId="0" applyFont="1" applyBorder="1" applyAlignment="1" applyProtection="1">
      <alignment horizontal="center" wrapText="1"/>
      <protection locked="0"/>
    </xf>
    <xf numFmtId="0" fontId="23" fillId="0" borderId="17" xfId="0" applyFont="1" applyBorder="1" applyAlignment="1" applyProtection="1">
      <alignment horizontal="center" wrapText="1"/>
      <protection locked="0"/>
    </xf>
    <xf numFmtId="0" fontId="24" fillId="0" borderId="1" xfId="0" applyFont="1" applyBorder="1" applyAlignment="1" applyProtection="1">
      <alignment horizontal="center" wrapText="1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29" fillId="0" borderId="4" xfId="0" applyFont="1" applyBorder="1" applyAlignment="1" applyProtection="1">
      <alignment horizontal="center" vertical="center" wrapText="1"/>
      <protection locked="0"/>
    </xf>
    <xf numFmtId="0" fontId="43" fillId="0" borderId="8" xfId="0" applyFont="1" applyBorder="1" applyAlignment="1" applyProtection="1">
      <alignment horizontal="center"/>
      <protection locked="0"/>
    </xf>
    <xf numFmtId="0" fontId="43" fillId="0" borderId="9" xfId="0" applyFont="1" applyBorder="1" applyAlignment="1" applyProtection="1">
      <alignment horizontal="center"/>
      <protection locked="0"/>
    </xf>
    <xf numFmtId="0" fontId="43" fillId="0" borderId="26" xfId="0" applyFont="1" applyBorder="1" applyAlignment="1" applyProtection="1">
      <alignment horizontal="center"/>
      <protection locked="0"/>
    </xf>
    <xf numFmtId="2" fontId="27" fillId="0" borderId="12" xfId="5" applyNumberFormat="1" applyFont="1" applyBorder="1" applyAlignment="1" applyProtection="1">
      <alignment horizontal="center"/>
      <protection locked="0"/>
    </xf>
    <xf numFmtId="2" fontId="27" fillId="0" borderId="29" xfId="5" applyNumberFormat="1" applyFont="1" applyBorder="1" applyAlignment="1" applyProtection="1">
      <alignment horizontal="center"/>
      <protection locked="0"/>
    </xf>
    <xf numFmtId="0" fontId="28" fillId="0" borderId="33" xfId="0" applyFont="1" applyBorder="1" applyAlignment="1" applyProtection="1">
      <alignment horizontal="left" vertical="top" wrapText="1"/>
      <protection locked="0"/>
    </xf>
    <xf numFmtId="0" fontId="28" fillId="0" borderId="34" xfId="0" applyFont="1" applyBorder="1" applyAlignment="1" applyProtection="1">
      <alignment horizontal="left" vertical="top" wrapText="1"/>
      <protection locked="0"/>
    </xf>
    <xf numFmtId="0" fontId="23" fillId="0" borderId="8" xfId="19" applyFont="1" applyBorder="1" applyAlignment="1" applyProtection="1">
      <alignment horizontal="center"/>
      <protection locked="0"/>
    </xf>
    <xf numFmtId="0" fontId="23" fillId="0" borderId="9" xfId="19" applyFont="1" applyBorder="1" applyAlignment="1" applyProtection="1">
      <alignment horizontal="center"/>
      <protection locked="0"/>
    </xf>
    <xf numFmtId="0" fontId="23" fillId="0" borderId="26" xfId="19" applyFont="1" applyBorder="1" applyAlignment="1" applyProtection="1">
      <alignment horizontal="center"/>
      <protection locked="0"/>
    </xf>
    <xf numFmtId="43" fontId="27" fillId="0" borderId="2" xfId="5" applyFont="1" applyFill="1" applyBorder="1" applyAlignment="1" applyProtection="1">
      <alignment horizontal="center" vertical="center" wrapText="1"/>
      <protection locked="0"/>
    </xf>
    <xf numFmtId="43" fontId="27" fillId="0" borderId="4" xfId="5" applyFont="1" applyFill="1" applyBorder="1" applyAlignment="1" applyProtection="1">
      <alignment horizontal="center" vertical="center" wrapText="1"/>
      <protection locked="0"/>
    </xf>
    <xf numFmtId="43" fontId="27" fillId="0" borderId="3" xfId="5" applyFont="1" applyFill="1" applyBorder="1" applyAlignment="1" applyProtection="1">
      <alignment horizontal="center" vertical="center" wrapText="1"/>
      <protection locked="0"/>
    </xf>
    <xf numFmtId="167" fontId="27" fillId="0" borderId="1" xfId="5" applyNumberFormat="1" applyFont="1" applyFill="1" applyBorder="1" applyAlignment="1" applyProtection="1">
      <alignment horizontal="center" vertical="center"/>
      <protection locked="0"/>
    </xf>
    <xf numFmtId="10" fontId="27" fillId="0" borderId="1" xfId="5" applyNumberFormat="1" applyFont="1" applyFill="1" applyBorder="1" applyAlignment="1" applyProtection="1">
      <alignment horizontal="center" vertical="center"/>
      <protection locked="0"/>
    </xf>
    <xf numFmtId="8" fontId="28" fillId="0" borderId="1" xfId="5" applyNumberFormat="1" applyFont="1" applyFill="1" applyBorder="1" applyAlignment="1" applyProtection="1">
      <alignment horizontal="center" vertical="center"/>
      <protection locked="0"/>
    </xf>
    <xf numFmtId="43" fontId="27" fillId="0" borderId="2" xfId="5" applyFont="1" applyFill="1" applyBorder="1" applyAlignment="1">
      <alignment horizontal="center" vertical="center" wrapText="1"/>
    </xf>
    <xf numFmtId="43" fontId="27" fillId="0" borderId="4" xfId="5" applyFont="1" applyFill="1" applyBorder="1" applyAlignment="1">
      <alignment horizontal="center" vertical="center" wrapText="1"/>
    </xf>
    <xf numFmtId="43" fontId="27" fillId="0" borderId="3" xfId="5" applyFont="1" applyFill="1" applyBorder="1" applyAlignment="1">
      <alignment horizontal="center" vertical="center" wrapText="1"/>
    </xf>
    <xf numFmtId="167" fontId="27" fillId="0" borderId="1" xfId="5" applyNumberFormat="1" applyFont="1" applyFill="1" applyBorder="1" applyAlignment="1">
      <alignment horizontal="center" vertical="center"/>
    </xf>
    <xf numFmtId="10" fontId="27" fillId="0" borderId="1" xfId="5" applyNumberFormat="1" applyFont="1" applyFill="1" applyBorder="1" applyAlignment="1">
      <alignment horizontal="center" vertical="center"/>
    </xf>
    <xf numFmtId="8" fontId="28" fillId="0" borderId="1" xfId="5" applyNumberFormat="1" applyFont="1" applyFill="1" applyBorder="1" applyAlignment="1">
      <alignment horizontal="center" vertical="center"/>
    </xf>
    <xf numFmtId="43" fontId="27" fillId="0" borderId="0" xfId="5" applyFont="1" applyFill="1" applyBorder="1" applyAlignment="1" applyProtection="1">
      <alignment horizontal="center" vertical="center"/>
      <protection locked="0"/>
    </xf>
    <xf numFmtId="0" fontId="47" fillId="0" borderId="2" xfId="0" applyFont="1" applyBorder="1" applyAlignment="1" applyProtection="1">
      <alignment horizontal="center"/>
      <protection locked="0"/>
    </xf>
    <xf numFmtId="0" fontId="47" fillId="0" borderId="4" xfId="0" applyFont="1" applyBorder="1" applyAlignment="1" applyProtection="1">
      <alignment horizontal="center"/>
      <protection locked="0"/>
    </xf>
    <xf numFmtId="0" fontId="47" fillId="0" borderId="3" xfId="0" applyFont="1" applyBorder="1" applyAlignment="1" applyProtection="1">
      <alignment horizontal="center"/>
      <protection locked="0"/>
    </xf>
    <xf numFmtId="165" fontId="51" fillId="0" borderId="2" xfId="1" applyNumberFormat="1" applyFont="1" applyFill="1" applyBorder="1" applyAlignment="1" applyProtection="1">
      <alignment horizontal="center" wrapText="1"/>
      <protection locked="0"/>
    </xf>
    <xf numFmtId="165" fontId="51" fillId="0" borderId="4" xfId="1" applyNumberFormat="1" applyFont="1" applyFill="1" applyBorder="1" applyAlignment="1" applyProtection="1">
      <alignment horizontal="center" wrapText="1"/>
      <protection locked="0"/>
    </xf>
    <xf numFmtId="165" fontId="51" fillId="0" borderId="3" xfId="1" applyNumberFormat="1" applyFont="1" applyFill="1" applyBorder="1" applyAlignment="1" applyProtection="1">
      <alignment horizontal="center" wrapText="1"/>
      <protection locked="0"/>
    </xf>
    <xf numFmtId="0" fontId="6" fillId="0" borderId="1" xfId="19" applyFont="1" applyBorder="1" applyAlignment="1" applyProtection="1">
      <alignment horizontal="center" vertical="center"/>
      <protection locked="0"/>
    </xf>
    <xf numFmtId="10" fontId="6" fillId="0" borderId="12" xfId="19" applyNumberFormat="1" applyFont="1" applyBorder="1" applyAlignment="1" applyProtection="1">
      <alignment horizontal="center" vertical="center"/>
      <protection locked="0"/>
    </xf>
    <xf numFmtId="10" fontId="6" fillId="0" borderId="8" xfId="19" applyNumberFormat="1" applyFont="1" applyBorder="1" applyAlignment="1" applyProtection="1">
      <alignment horizontal="left" vertical="center"/>
      <protection locked="0"/>
    </xf>
    <xf numFmtId="10" fontId="6" fillId="0" borderId="9" xfId="19" applyNumberFormat="1" applyFont="1" applyBorder="1" applyAlignment="1" applyProtection="1">
      <alignment horizontal="left" vertical="center"/>
      <protection locked="0"/>
    </xf>
    <xf numFmtId="10" fontId="6" fillId="0" borderId="9" xfId="19" applyNumberFormat="1" applyFont="1" applyBorder="1" applyAlignment="1" applyProtection="1">
      <alignment horizontal="center" vertical="center"/>
      <protection locked="0"/>
    </xf>
    <xf numFmtId="10" fontId="6" fillId="0" borderId="11" xfId="19" applyNumberFormat="1" applyFont="1" applyBorder="1" applyAlignment="1" applyProtection="1">
      <alignment horizontal="left" vertical="center"/>
      <protection locked="0"/>
    </xf>
    <xf numFmtId="10" fontId="6" fillId="0" borderId="12" xfId="19" applyNumberFormat="1" applyFont="1" applyBorder="1" applyAlignment="1" applyProtection="1">
      <alignment horizontal="left" vertical="center"/>
      <protection locked="0"/>
    </xf>
  </cellXfs>
  <cellStyles count="20">
    <cellStyle name="20% - Accent3 2" xfId="6"/>
    <cellStyle name="Calculation 2" xfId="7"/>
    <cellStyle name="Comma" xfId="1" builtinId="3"/>
    <cellStyle name="Comma 2" xfId="4"/>
    <cellStyle name="Comma 2 2" xfId="17"/>
    <cellStyle name="Comma 3" xfId="5"/>
    <cellStyle name="Comma 4" xfId="8"/>
    <cellStyle name="Comma 5" xfId="9"/>
    <cellStyle name="Currency" xfId="18" builtinId="4"/>
    <cellStyle name="Currency 2" xfId="10"/>
    <cellStyle name="Excel Built-in Normal" xfId="11"/>
    <cellStyle name="Input 2" xfId="12"/>
    <cellStyle name="Normal" xfId="0" builtinId="0"/>
    <cellStyle name="Normal 10" xfId="3"/>
    <cellStyle name="Normal 2" xfId="13"/>
    <cellStyle name="Normal 2 2" xfId="14"/>
    <cellStyle name="Normal 2 3" xfId="15"/>
    <cellStyle name="Normal 3" xfId="16"/>
    <cellStyle name="Normal 4" xfId="1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0.xml"/><Relationship Id="rId21" Type="http://schemas.openxmlformats.org/officeDocument/2006/relationships/externalLink" Target="externalLinks/externalLink4.xml"/><Relationship Id="rId42" Type="http://schemas.openxmlformats.org/officeDocument/2006/relationships/externalLink" Target="externalLinks/externalLink25.xml"/><Relationship Id="rId63" Type="http://schemas.openxmlformats.org/officeDocument/2006/relationships/externalLink" Target="externalLinks/externalLink46.xml"/><Relationship Id="rId84" Type="http://schemas.openxmlformats.org/officeDocument/2006/relationships/externalLink" Target="externalLinks/externalLink67.xml"/><Relationship Id="rId138" Type="http://schemas.openxmlformats.org/officeDocument/2006/relationships/externalLink" Target="externalLinks/externalLink121.xml"/><Relationship Id="rId159" Type="http://schemas.openxmlformats.org/officeDocument/2006/relationships/externalLink" Target="externalLinks/externalLink142.xml"/><Relationship Id="rId170" Type="http://schemas.openxmlformats.org/officeDocument/2006/relationships/externalLink" Target="externalLinks/externalLink153.xml"/><Relationship Id="rId191" Type="http://schemas.openxmlformats.org/officeDocument/2006/relationships/externalLink" Target="externalLinks/externalLink174.xml"/><Relationship Id="rId205" Type="http://schemas.openxmlformats.org/officeDocument/2006/relationships/externalLink" Target="externalLinks/externalLink188.xml"/><Relationship Id="rId226" Type="http://schemas.openxmlformats.org/officeDocument/2006/relationships/calcChain" Target="calcChain.xml"/><Relationship Id="rId107" Type="http://schemas.openxmlformats.org/officeDocument/2006/relationships/externalLink" Target="externalLinks/externalLink90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5.xml"/><Relationship Id="rId53" Type="http://schemas.openxmlformats.org/officeDocument/2006/relationships/externalLink" Target="externalLinks/externalLink36.xml"/><Relationship Id="rId74" Type="http://schemas.openxmlformats.org/officeDocument/2006/relationships/externalLink" Target="externalLinks/externalLink57.xml"/><Relationship Id="rId128" Type="http://schemas.openxmlformats.org/officeDocument/2006/relationships/externalLink" Target="externalLinks/externalLink111.xml"/><Relationship Id="rId149" Type="http://schemas.openxmlformats.org/officeDocument/2006/relationships/externalLink" Target="externalLinks/externalLink132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78.xml"/><Relationship Id="rId160" Type="http://schemas.openxmlformats.org/officeDocument/2006/relationships/externalLink" Target="externalLinks/externalLink143.xml"/><Relationship Id="rId181" Type="http://schemas.openxmlformats.org/officeDocument/2006/relationships/externalLink" Target="externalLinks/externalLink164.xml"/><Relationship Id="rId216" Type="http://schemas.openxmlformats.org/officeDocument/2006/relationships/externalLink" Target="externalLinks/externalLink199.xml"/><Relationship Id="rId211" Type="http://schemas.openxmlformats.org/officeDocument/2006/relationships/externalLink" Target="externalLinks/externalLink19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31.xml"/><Relationship Id="rId64" Type="http://schemas.openxmlformats.org/officeDocument/2006/relationships/externalLink" Target="externalLinks/externalLink47.xml"/><Relationship Id="rId69" Type="http://schemas.openxmlformats.org/officeDocument/2006/relationships/externalLink" Target="externalLinks/externalLink52.xml"/><Relationship Id="rId113" Type="http://schemas.openxmlformats.org/officeDocument/2006/relationships/externalLink" Target="externalLinks/externalLink96.xml"/><Relationship Id="rId118" Type="http://schemas.openxmlformats.org/officeDocument/2006/relationships/externalLink" Target="externalLinks/externalLink101.xml"/><Relationship Id="rId134" Type="http://schemas.openxmlformats.org/officeDocument/2006/relationships/externalLink" Target="externalLinks/externalLink117.xml"/><Relationship Id="rId139" Type="http://schemas.openxmlformats.org/officeDocument/2006/relationships/externalLink" Target="externalLinks/externalLink122.xml"/><Relationship Id="rId80" Type="http://schemas.openxmlformats.org/officeDocument/2006/relationships/externalLink" Target="externalLinks/externalLink63.xml"/><Relationship Id="rId85" Type="http://schemas.openxmlformats.org/officeDocument/2006/relationships/externalLink" Target="externalLinks/externalLink68.xml"/><Relationship Id="rId150" Type="http://schemas.openxmlformats.org/officeDocument/2006/relationships/externalLink" Target="externalLinks/externalLink133.xml"/><Relationship Id="rId155" Type="http://schemas.openxmlformats.org/officeDocument/2006/relationships/externalLink" Target="externalLinks/externalLink138.xml"/><Relationship Id="rId171" Type="http://schemas.openxmlformats.org/officeDocument/2006/relationships/externalLink" Target="externalLinks/externalLink154.xml"/><Relationship Id="rId176" Type="http://schemas.openxmlformats.org/officeDocument/2006/relationships/externalLink" Target="externalLinks/externalLink159.xml"/><Relationship Id="rId192" Type="http://schemas.openxmlformats.org/officeDocument/2006/relationships/externalLink" Target="externalLinks/externalLink175.xml"/><Relationship Id="rId197" Type="http://schemas.openxmlformats.org/officeDocument/2006/relationships/externalLink" Target="externalLinks/externalLink180.xml"/><Relationship Id="rId206" Type="http://schemas.openxmlformats.org/officeDocument/2006/relationships/externalLink" Target="externalLinks/externalLink189.xml"/><Relationship Id="rId201" Type="http://schemas.openxmlformats.org/officeDocument/2006/relationships/externalLink" Target="externalLinks/externalLink184.xml"/><Relationship Id="rId222" Type="http://schemas.openxmlformats.org/officeDocument/2006/relationships/externalLink" Target="externalLinks/externalLink20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59" Type="http://schemas.openxmlformats.org/officeDocument/2006/relationships/externalLink" Target="externalLinks/externalLink42.xml"/><Relationship Id="rId103" Type="http://schemas.openxmlformats.org/officeDocument/2006/relationships/externalLink" Target="externalLinks/externalLink86.xml"/><Relationship Id="rId108" Type="http://schemas.openxmlformats.org/officeDocument/2006/relationships/externalLink" Target="externalLinks/externalLink91.xml"/><Relationship Id="rId124" Type="http://schemas.openxmlformats.org/officeDocument/2006/relationships/externalLink" Target="externalLinks/externalLink107.xml"/><Relationship Id="rId129" Type="http://schemas.openxmlformats.org/officeDocument/2006/relationships/externalLink" Target="externalLinks/externalLink112.xml"/><Relationship Id="rId54" Type="http://schemas.openxmlformats.org/officeDocument/2006/relationships/externalLink" Target="externalLinks/externalLink37.xml"/><Relationship Id="rId70" Type="http://schemas.openxmlformats.org/officeDocument/2006/relationships/externalLink" Target="externalLinks/externalLink53.xml"/><Relationship Id="rId75" Type="http://schemas.openxmlformats.org/officeDocument/2006/relationships/externalLink" Target="externalLinks/externalLink58.xml"/><Relationship Id="rId91" Type="http://schemas.openxmlformats.org/officeDocument/2006/relationships/externalLink" Target="externalLinks/externalLink74.xml"/><Relationship Id="rId96" Type="http://schemas.openxmlformats.org/officeDocument/2006/relationships/externalLink" Target="externalLinks/externalLink79.xml"/><Relationship Id="rId140" Type="http://schemas.openxmlformats.org/officeDocument/2006/relationships/externalLink" Target="externalLinks/externalLink123.xml"/><Relationship Id="rId145" Type="http://schemas.openxmlformats.org/officeDocument/2006/relationships/externalLink" Target="externalLinks/externalLink128.xml"/><Relationship Id="rId161" Type="http://schemas.openxmlformats.org/officeDocument/2006/relationships/externalLink" Target="externalLinks/externalLink144.xml"/><Relationship Id="rId166" Type="http://schemas.openxmlformats.org/officeDocument/2006/relationships/externalLink" Target="externalLinks/externalLink149.xml"/><Relationship Id="rId182" Type="http://schemas.openxmlformats.org/officeDocument/2006/relationships/externalLink" Target="externalLinks/externalLink165.xml"/><Relationship Id="rId187" Type="http://schemas.openxmlformats.org/officeDocument/2006/relationships/externalLink" Target="externalLinks/externalLink170.xml"/><Relationship Id="rId217" Type="http://schemas.openxmlformats.org/officeDocument/2006/relationships/externalLink" Target="externalLinks/externalLink20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externalLink" Target="externalLinks/externalLink19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49" Type="http://schemas.openxmlformats.org/officeDocument/2006/relationships/externalLink" Target="externalLinks/externalLink32.xml"/><Relationship Id="rId114" Type="http://schemas.openxmlformats.org/officeDocument/2006/relationships/externalLink" Target="externalLinks/externalLink97.xml"/><Relationship Id="rId119" Type="http://schemas.openxmlformats.org/officeDocument/2006/relationships/externalLink" Target="externalLinks/externalLink102.xml"/><Relationship Id="rId44" Type="http://schemas.openxmlformats.org/officeDocument/2006/relationships/externalLink" Target="externalLinks/externalLink27.xml"/><Relationship Id="rId60" Type="http://schemas.openxmlformats.org/officeDocument/2006/relationships/externalLink" Target="externalLinks/externalLink43.xml"/><Relationship Id="rId65" Type="http://schemas.openxmlformats.org/officeDocument/2006/relationships/externalLink" Target="externalLinks/externalLink48.xml"/><Relationship Id="rId81" Type="http://schemas.openxmlformats.org/officeDocument/2006/relationships/externalLink" Target="externalLinks/externalLink64.xml"/><Relationship Id="rId86" Type="http://schemas.openxmlformats.org/officeDocument/2006/relationships/externalLink" Target="externalLinks/externalLink69.xml"/><Relationship Id="rId130" Type="http://schemas.openxmlformats.org/officeDocument/2006/relationships/externalLink" Target="externalLinks/externalLink113.xml"/><Relationship Id="rId135" Type="http://schemas.openxmlformats.org/officeDocument/2006/relationships/externalLink" Target="externalLinks/externalLink118.xml"/><Relationship Id="rId151" Type="http://schemas.openxmlformats.org/officeDocument/2006/relationships/externalLink" Target="externalLinks/externalLink134.xml"/><Relationship Id="rId156" Type="http://schemas.openxmlformats.org/officeDocument/2006/relationships/externalLink" Target="externalLinks/externalLink139.xml"/><Relationship Id="rId177" Type="http://schemas.openxmlformats.org/officeDocument/2006/relationships/externalLink" Target="externalLinks/externalLink160.xml"/><Relationship Id="rId198" Type="http://schemas.openxmlformats.org/officeDocument/2006/relationships/externalLink" Target="externalLinks/externalLink181.xml"/><Relationship Id="rId172" Type="http://schemas.openxmlformats.org/officeDocument/2006/relationships/externalLink" Target="externalLinks/externalLink155.xml"/><Relationship Id="rId193" Type="http://schemas.openxmlformats.org/officeDocument/2006/relationships/externalLink" Target="externalLinks/externalLink176.xml"/><Relationship Id="rId202" Type="http://schemas.openxmlformats.org/officeDocument/2006/relationships/externalLink" Target="externalLinks/externalLink185.xml"/><Relationship Id="rId207" Type="http://schemas.openxmlformats.org/officeDocument/2006/relationships/externalLink" Target="externalLinks/externalLink190.xml"/><Relationship Id="rId223" Type="http://schemas.openxmlformats.org/officeDocument/2006/relationships/theme" Target="theme/theme1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9" Type="http://schemas.openxmlformats.org/officeDocument/2006/relationships/externalLink" Target="externalLinks/externalLink22.xml"/><Relationship Id="rId109" Type="http://schemas.openxmlformats.org/officeDocument/2006/relationships/externalLink" Target="externalLinks/externalLink92.xml"/><Relationship Id="rId34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33.xml"/><Relationship Id="rId55" Type="http://schemas.openxmlformats.org/officeDocument/2006/relationships/externalLink" Target="externalLinks/externalLink38.xml"/><Relationship Id="rId76" Type="http://schemas.openxmlformats.org/officeDocument/2006/relationships/externalLink" Target="externalLinks/externalLink59.xml"/><Relationship Id="rId97" Type="http://schemas.openxmlformats.org/officeDocument/2006/relationships/externalLink" Target="externalLinks/externalLink80.xml"/><Relationship Id="rId104" Type="http://schemas.openxmlformats.org/officeDocument/2006/relationships/externalLink" Target="externalLinks/externalLink87.xml"/><Relationship Id="rId120" Type="http://schemas.openxmlformats.org/officeDocument/2006/relationships/externalLink" Target="externalLinks/externalLink103.xml"/><Relationship Id="rId125" Type="http://schemas.openxmlformats.org/officeDocument/2006/relationships/externalLink" Target="externalLinks/externalLink108.xml"/><Relationship Id="rId141" Type="http://schemas.openxmlformats.org/officeDocument/2006/relationships/externalLink" Target="externalLinks/externalLink124.xml"/><Relationship Id="rId146" Type="http://schemas.openxmlformats.org/officeDocument/2006/relationships/externalLink" Target="externalLinks/externalLink129.xml"/><Relationship Id="rId167" Type="http://schemas.openxmlformats.org/officeDocument/2006/relationships/externalLink" Target="externalLinks/externalLink150.xml"/><Relationship Id="rId188" Type="http://schemas.openxmlformats.org/officeDocument/2006/relationships/externalLink" Target="externalLinks/externalLink17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4.xml"/><Relationship Id="rId92" Type="http://schemas.openxmlformats.org/officeDocument/2006/relationships/externalLink" Target="externalLinks/externalLink75.xml"/><Relationship Id="rId162" Type="http://schemas.openxmlformats.org/officeDocument/2006/relationships/externalLink" Target="externalLinks/externalLink145.xml"/><Relationship Id="rId183" Type="http://schemas.openxmlformats.org/officeDocument/2006/relationships/externalLink" Target="externalLinks/externalLink166.xml"/><Relationship Id="rId213" Type="http://schemas.openxmlformats.org/officeDocument/2006/relationships/externalLink" Target="externalLinks/externalLink196.xml"/><Relationship Id="rId218" Type="http://schemas.openxmlformats.org/officeDocument/2006/relationships/externalLink" Target="externalLinks/externalLink20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7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66" Type="http://schemas.openxmlformats.org/officeDocument/2006/relationships/externalLink" Target="externalLinks/externalLink49.xml"/><Relationship Id="rId87" Type="http://schemas.openxmlformats.org/officeDocument/2006/relationships/externalLink" Target="externalLinks/externalLink70.xml"/><Relationship Id="rId110" Type="http://schemas.openxmlformats.org/officeDocument/2006/relationships/externalLink" Target="externalLinks/externalLink93.xml"/><Relationship Id="rId115" Type="http://schemas.openxmlformats.org/officeDocument/2006/relationships/externalLink" Target="externalLinks/externalLink98.xml"/><Relationship Id="rId131" Type="http://schemas.openxmlformats.org/officeDocument/2006/relationships/externalLink" Target="externalLinks/externalLink114.xml"/><Relationship Id="rId136" Type="http://schemas.openxmlformats.org/officeDocument/2006/relationships/externalLink" Target="externalLinks/externalLink119.xml"/><Relationship Id="rId157" Type="http://schemas.openxmlformats.org/officeDocument/2006/relationships/externalLink" Target="externalLinks/externalLink140.xml"/><Relationship Id="rId178" Type="http://schemas.openxmlformats.org/officeDocument/2006/relationships/externalLink" Target="externalLinks/externalLink161.xml"/><Relationship Id="rId61" Type="http://schemas.openxmlformats.org/officeDocument/2006/relationships/externalLink" Target="externalLinks/externalLink44.xml"/><Relationship Id="rId82" Type="http://schemas.openxmlformats.org/officeDocument/2006/relationships/externalLink" Target="externalLinks/externalLink65.xml"/><Relationship Id="rId152" Type="http://schemas.openxmlformats.org/officeDocument/2006/relationships/externalLink" Target="externalLinks/externalLink135.xml"/><Relationship Id="rId173" Type="http://schemas.openxmlformats.org/officeDocument/2006/relationships/externalLink" Target="externalLinks/externalLink156.xml"/><Relationship Id="rId194" Type="http://schemas.openxmlformats.org/officeDocument/2006/relationships/externalLink" Target="externalLinks/externalLink177.xml"/><Relationship Id="rId199" Type="http://schemas.openxmlformats.org/officeDocument/2006/relationships/externalLink" Target="externalLinks/externalLink182.xml"/><Relationship Id="rId203" Type="http://schemas.openxmlformats.org/officeDocument/2006/relationships/externalLink" Target="externalLinks/externalLink186.xml"/><Relationship Id="rId208" Type="http://schemas.openxmlformats.org/officeDocument/2006/relationships/externalLink" Target="externalLinks/externalLink191.xml"/><Relationship Id="rId19" Type="http://schemas.openxmlformats.org/officeDocument/2006/relationships/externalLink" Target="externalLinks/externalLink2.xml"/><Relationship Id="rId224" Type="http://schemas.openxmlformats.org/officeDocument/2006/relationships/styles" Target="styles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39.xml"/><Relationship Id="rId77" Type="http://schemas.openxmlformats.org/officeDocument/2006/relationships/externalLink" Target="externalLinks/externalLink60.xml"/><Relationship Id="rId100" Type="http://schemas.openxmlformats.org/officeDocument/2006/relationships/externalLink" Target="externalLinks/externalLink83.xml"/><Relationship Id="rId105" Type="http://schemas.openxmlformats.org/officeDocument/2006/relationships/externalLink" Target="externalLinks/externalLink88.xml"/><Relationship Id="rId126" Type="http://schemas.openxmlformats.org/officeDocument/2006/relationships/externalLink" Target="externalLinks/externalLink109.xml"/><Relationship Id="rId147" Type="http://schemas.openxmlformats.org/officeDocument/2006/relationships/externalLink" Target="externalLinks/externalLink130.xml"/><Relationship Id="rId168" Type="http://schemas.openxmlformats.org/officeDocument/2006/relationships/externalLink" Target="externalLinks/externalLink15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4.xml"/><Relationship Id="rId72" Type="http://schemas.openxmlformats.org/officeDocument/2006/relationships/externalLink" Target="externalLinks/externalLink55.xml"/><Relationship Id="rId93" Type="http://schemas.openxmlformats.org/officeDocument/2006/relationships/externalLink" Target="externalLinks/externalLink76.xml"/><Relationship Id="rId98" Type="http://schemas.openxmlformats.org/officeDocument/2006/relationships/externalLink" Target="externalLinks/externalLink81.xml"/><Relationship Id="rId121" Type="http://schemas.openxmlformats.org/officeDocument/2006/relationships/externalLink" Target="externalLinks/externalLink104.xml"/><Relationship Id="rId142" Type="http://schemas.openxmlformats.org/officeDocument/2006/relationships/externalLink" Target="externalLinks/externalLink125.xml"/><Relationship Id="rId163" Type="http://schemas.openxmlformats.org/officeDocument/2006/relationships/externalLink" Target="externalLinks/externalLink146.xml"/><Relationship Id="rId184" Type="http://schemas.openxmlformats.org/officeDocument/2006/relationships/externalLink" Target="externalLinks/externalLink167.xml"/><Relationship Id="rId189" Type="http://schemas.openxmlformats.org/officeDocument/2006/relationships/externalLink" Target="externalLinks/externalLink172.xml"/><Relationship Id="rId219" Type="http://schemas.openxmlformats.org/officeDocument/2006/relationships/externalLink" Target="externalLinks/externalLink202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197.xml"/><Relationship Id="rId25" Type="http://schemas.openxmlformats.org/officeDocument/2006/relationships/externalLink" Target="externalLinks/externalLink8.xml"/><Relationship Id="rId46" Type="http://schemas.openxmlformats.org/officeDocument/2006/relationships/externalLink" Target="externalLinks/externalLink29.xml"/><Relationship Id="rId67" Type="http://schemas.openxmlformats.org/officeDocument/2006/relationships/externalLink" Target="externalLinks/externalLink50.xml"/><Relationship Id="rId116" Type="http://schemas.openxmlformats.org/officeDocument/2006/relationships/externalLink" Target="externalLinks/externalLink99.xml"/><Relationship Id="rId137" Type="http://schemas.openxmlformats.org/officeDocument/2006/relationships/externalLink" Target="externalLinks/externalLink120.xml"/><Relationship Id="rId158" Type="http://schemas.openxmlformats.org/officeDocument/2006/relationships/externalLink" Target="externalLinks/externalLink141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62" Type="http://schemas.openxmlformats.org/officeDocument/2006/relationships/externalLink" Target="externalLinks/externalLink45.xml"/><Relationship Id="rId83" Type="http://schemas.openxmlformats.org/officeDocument/2006/relationships/externalLink" Target="externalLinks/externalLink66.xml"/><Relationship Id="rId88" Type="http://schemas.openxmlformats.org/officeDocument/2006/relationships/externalLink" Target="externalLinks/externalLink71.xml"/><Relationship Id="rId111" Type="http://schemas.openxmlformats.org/officeDocument/2006/relationships/externalLink" Target="externalLinks/externalLink94.xml"/><Relationship Id="rId132" Type="http://schemas.openxmlformats.org/officeDocument/2006/relationships/externalLink" Target="externalLinks/externalLink115.xml"/><Relationship Id="rId153" Type="http://schemas.openxmlformats.org/officeDocument/2006/relationships/externalLink" Target="externalLinks/externalLink136.xml"/><Relationship Id="rId174" Type="http://schemas.openxmlformats.org/officeDocument/2006/relationships/externalLink" Target="externalLinks/externalLink157.xml"/><Relationship Id="rId179" Type="http://schemas.openxmlformats.org/officeDocument/2006/relationships/externalLink" Target="externalLinks/externalLink162.xml"/><Relationship Id="rId195" Type="http://schemas.openxmlformats.org/officeDocument/2006/relationships/externalLink" Target="externalLinks/externalLink178.xml"/><Relationship Id="rId209" Type="http://schemas.openxmlformats.org/officeDocument/2006/relationships/externalLink" Target="externalLinks/externalLink192.xml"/><Relationship Id="rId190" Type="http://schemas.openxmlformats.org/officeDocument/2006/relationships/externalLink" Target="externalLinks/externalLink173.xml"/><Relationship Id="rId204" Type="http://schemas.openxmlformats.org/officeDocument/2006/relationships/externalLink" Target="externalLinks/externalLink187.xml"/><Relationship Id="rId220" Type="http://schemas.openxmlformats.org/officeDocument/2006/relationships/externalLink" Target="externalLinks/externalLink203.xml"/><Relationship Id="rId225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40.xml"/><Relationship Id="rId106" Type="http://schemas.openxmlformats.org/officeDocument/2006/relationships/externalLink" Target="externalLinks/externalLink89.xml"/><Relationship Id="rId127" Type="http://schemas.openxmlformats.org/officeDocument/2006/relationships/externalLink" Target="externalLinks/externalLink110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35.xml"/><Relationship Id="rId73" Type="http://schemas.openxmlformats.org/officeDocument/2006/relationships/externalLink" Target="externalLinks/externalLink56.xml"/><Relationship Id="rId78" Type="http://schemas.openxmlformats.org/officeDocument/2006/relationships/externalLink" Target="externalLinks/externalLink61.xml"/><Relationship Id="rId94" Type="http://schemas.openxmlformats.org/officeDocument/2006/relationships/externalLink" Target="externalLinks/externalLink77.xml"/><Relationship Id="rId99" Type="http://schemas.openxmlformats.org/officeDocument/2006/relationships/externalLink" Target="externalLinks/externalLink82.xml"/><Relationship Id="rId101" Type="http://schemas.openxmlformats.org/officeDocument/2006/relationships/externalLink" Target="externalLinks/externalLink84.xml"/><Relationship Id="rId122" Type="http://schemas.openxmlformats.org/officeDocument/2006/relationships/externalLink" Target="externalLinks/externalLink105.xml"/><Relationship Id="rId143" Type="http://schemas.openxmlformats.org/officeDocument/2006/relationships/externalLink" Target="externalLinks/externalLink126.xml"/><Relationship Id="rId148" Type="http://schemas.openxmlformats.org/officeDocument/2006/relationships/externalLink" Target="externalLinks/externalLink131.xml"/><Relationship Id="rId164" Type="http://schemas.openxmlformats.org/officeDocument/2006/relationships/externalLink" Target="externalLinks/externalLink147.xml"/><Relationship Id="rId169" Type="http://schemas.openxmlformats.org/officeDocument/2006/relationships/externalLink" Target="externalLinks/externalLink152.xml"/><Relationship Id="rId185" Type="http://schemas.openxmlformats.org/officeDocument/2006/relationships/externalLink" Target="externalLinks/externalLink16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63.xml"/><Relationship Id="rId210" Type="http://schemas.openxmlformats.org/officeDocument/2006/relationships/externalLink" Target="externalLinks/externalLink193.xml"/><Relationship Id="rId215" Type="http://schemas.openxmlformats.org/officeDocument/2006/relationships/externalLink" Target="externalLinks/externalLink198.xml"/><Relationship Id="rId26" Type="http://schemas.openxmlformats.org/officeDocument/2006/relationships/externalLink" Target="externalLinks/externalLink9.xml"/><Relationship Id="rId47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51.xml"/><Relationship Id="rId89" Type="http://schemas.openxmlformats.org/officeDocument/2006/relationships/externalLink" Target="externalLinks/externalLink72.xml"/><Relationship Id="rId112" Type="http://schemas.openxmlformats.org/officeDocument/2006/relationships/externalLink" Target="externalLinks/externalLink95.xml"/><Relationship Id="rId133" Type="http://schemas.openxmlformats.org/officeDocument/2006/relationships/externalLink" Target="externalLinks/externalLink116.xml"/><Relationship Id="rId154" Type="http://schemas.openxmlformats.org/officeDocument/2006/relationships/externalLink" Target="externalLinks/externalLink137.xml"/><Relationship Id="rId175" Type="http://schemas.openxmlformats.org/officeDocument/2006/relationships/externalLink" Target="externalLinks/externalLink158.xml"/><Relationship Id="rId196" Type="http://schemas.openxmlformats.org/officeDocument/2006/relationships/externalLink" Target="externalLinks/externalLink179.xml"/><Relationship Id="rId200" Type="http://schemas.openxmlformats.org/officeDocument/2006/relationships/externalLink" Target="externalLinks/externalLink183.xml"/><Relationship Id="rId16" Type="http://schemas.openxmlformats.org/officeDocument/2006/relationships/worksheet" Target="worksheets/sheet16.xml"/><Relationship Id="rId221" Type="http://schemas.openxmlformats.org/officeDocument/2006/relationships/externalLink" Target="externalLinks/externalLink204.xml"/><Relationship Id="rId37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41.xml"/><Relationship Id="rId79" Type="http://schemas.openxmlformats.org/officeDocument/2006/relationships/externalLink" Target="externalLinks/externalLink62.xml"/><Relationship Id="rId102" Type="http://schemas.openxmlformats.org/officeDocument/2006/relationships/externalLink" Target="externalLinks/externalLink85.xml"/><Relationship Id="rId123" Type="http://schemas.openxmlformats.org/officeDocument/2006/relationships/externalLink" Target="externalLinks/externalLink106.xml"/><Relationship Id="rId144" Type="http://schemas.openxmlformats.org/officeDocument/2006/relationships/externalLink" Target="externalLinks/externalLink127.xml"/><Relationship Id="rId90" Type="http://schemas.openxmlformats.org/officeDocument/2006/relationships/externalLink" Target="externalLinks/externalLink73.xml"/><Relationship Id="rId165" Type="http://schemas.openxmlformats.org/officeDocument/2006/relationships/externalLink" Target="externalLinks/externalLink148.xml"/><Relationship Id="rId186" Type="http://schemas.openxmlformats.org/officeDocument/2006/relationships/externalLink" Target="externalLinks/externalLink16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Buildings\Data\data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stimates\Buildings\Mpp_newplan\Miryalaguda\MPP_Rajap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5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6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7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ingh\NEW_ESTT_TYPE_DESIGENS\NEW_ESTT_2001_2002\COMMUNITY_HAL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8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RREDDY\VWF\ANGAN_WADI_ESTT_TYPE_DESIGEN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STIMATE_DESIG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9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Nagarjuna\WE%20Full\NALGONDA_HUDCO_WORKEST\HUDCO_7_VOILSINGARAM_KRISHNA_PR\3_PIPELINES_VOILSINGRA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singh\db1\BIJNEPALLY\VATTE_PALEM_CD3_WORK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Nagarjuna\WE%20Full\07%202010%20Marketing%20Estimates\2010-11_NAGAYALANK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10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DOCUME~1\SYSTEM~1\LOCALS~1\Temp\NAMAKKAL\Samayasangili%20Librar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My%20Documents\Downloads\Documents%20and%20Settings\admin\Local%20Settings\Temporary%20Internet%20Files\Content.IE5\OVMFKLMT\NAMAKKAL\Samayasangili%20Librar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11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j\Saravanaan%20New%20J\New%20Pt%20Office%207.25\DOCUME~1\SYSTEM~1\LOCALS~1\Temp\NAMAKKAL\Samayasangili%20Librar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Gold%2019.12.11\Ram\Veerapandi\BILL%20COPY\Bill%20for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13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Building%20Estimate%2011-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Documents%20and%20Settings\user\Desktop\08-09%20sekar%20excel%20files\08-09%20Librarary\Paramathi\NAMAKKAL\Samayasangili%20Librar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My%20Documents\Downloads\Ram\Veerapandi\BILL%20COPY\Bill%20for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3\others%20(f)\Eng%20sec\Eng%20section\NBARD%202008-09\western%20ghats%20T.Krishnapuram-Mokkathanpara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14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15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Users\AEE\Desktop\NABARD%20ROAD\PMGSY%20DATA%20(with_Gravel_Av._lead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regsphoto\e\Ram\Veerapandi\BILL%20COPY\Bill%20for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16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stimates\RIDF-X%20estimate\Documents%20and%20Settings\tanesh\My%20Documents\T-G%20road\Road%2003-04\Roa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17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stimates\RIDF-X%20estimate\Documents%20and%20Settings\tanesh\My%20Documents\T-G%20road\slab%20culver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18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19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mum104057\d\0Projects\460%20000010%203\Excel\final%20design\1C_r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lserver\upg\APUSP\Eluru\WS\Eleru-SR-1%20&amp;%203%20DESIGN%20AND%20ESTIMATE\4.1%20PM_Estimate_Eluru%20(SR1)%20lnb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Final%20to%20CRD\F1%20-%20F4%20TN%2010%205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hilash\shared\Shared\Others\Samples\Copy%20of%20QTY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20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bhu\PRABHU(E)\0projects\A%20P%20U%20R%20M%20S%20-%20Tandur\Model%20design%20templates%20for%20pumping%20&amp;%20gravity%20main(NRK)\Lead%20Statement_warangal%20(06-05-05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s3\d\WINDOWS\DESKTOP\All_NCB_Ph2\All_NCB_Tr.III\Documents\M5\BOQ_M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21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e\DOCUME~1\ESECTI~1\LOCALS~1\Temp\PMGSY%20DATA%20(with_Gravel_Av._lead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22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Users\SYSTEM4\AppData\Local\Microsoft\Windows\Temporary%20Internet%20Files\Low\Content.IE5\QD8HQ72H\NAMAKKAL\Samayasangili%20Library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My%20Documents\Downloads\Local%20Disk%20(E)\27.09.10\21.09.10\PUSRP%20%20Final%2010.9.10\School%20Renovation%2009-10%20Rev%201\Nedungulam\Koneripatty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Documents%20and%20Settings\priya's\Desktop\KARUR%20DISTRICT\F1%20-%20F8%20Karu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bhu\PRABHU(E)\0projects\Chennai%20Projects\Rasipuram\Design_Zone3_r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24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C.Vijay%20basker.A.E\ALL%20WORKS%202014-15\2013-14\EE%20level\print%20panchapalli%2016G(1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25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GOLDEN%20ROCK%20ZONE\DIV-IV%20(Kannan)\Patch%20works\Patch%20work%20-%204.50(2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26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Documents%20and%20Settings\user\Desktop\08-09%20sekar%20excel%20files\08-09%20Librarary\Paramathi\NAMAKKAL\Samayasangili%20Library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Users\AEE\Desktop\NABARD%20ROAD\WMM%20&amp;PAVER%20COMPARIS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27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Shoolagiri%20Union%20-%20Kadhiresan\M%20L%20A%20C%20D%20S%20%2008%20-%2009\MLACDS%20-08%20-%2009-Roc%20No.1616-08-R2-Dated%2006.08.08\Shoolagir===\Samayasangili%20Library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C.Vijay%20basker.A.E\ALL%20WORKS%202014-15\2013-14\EE%20level\DharmapuriRR\RR%20EStimates\Aralkundh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lserver\upg\Tuticorin_UGD\Draft%20DPR\Print\DESIGN_Z2(B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28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29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30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pl-muthu\Users\SONNE%20-GUNA\Desktop\2011-12%20Work%20Details\MLA%202011-12%20BUS%20SHELTER\NAMAKKAL\Samayasangili%20Library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Local%20Data\Omalur%20print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31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32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C.Vijay%20basker.A.E\ALL%20WORKS%202014-15\2013-14\EE%20level\Highways\Morappur\SR%20Estimates\data%200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Users\AEE\Desktop\NABARD%20ROAD\BN%20III%20STA%20Final\DPI%20F\Package\DPI%20TN%20-04-63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Users\AEE\Desktop\NABARD%20ROAD\BN%20III%20STA%20Final\DPI%20F\Package\DPI%20TN%20-04-66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C.Vijay%20basker.A.E\ALL%20WORKS%202014-15\2013-14\EE%20level\DharmapuriRR\RR%20EStimates\Chellankottai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C.Vijay%20basker.A.E\ALL%20WORKS%202014-15\2013-14\EE%20level\Documents%20and%20Settings\AE(HAUR)-(DPI-DST)\Desktop\CRIDP2009-10\CULVERT\STV%2029-30%20Culverts%20widening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ingh\db1\BIJNEPALLY\VATTE_PALEM_CD3_WORKS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C.Vijay%20basker.A.E\ALL%20WORKS%202014-15\2013-14\EE%20level\DharmapuriRR\RR%20EStimates\Vathalmalai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j\Saravanaan%20New%20J\New%20Pt%20Office%207.25\DOCUME~1\SYSTEM~1\LOCALS~1\Temp\UE%20ESTIMATE%2007%20-08\Rural%20Library%20Building%20Nallipalayami%20-%2007-08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lserver\upg\0projects\Tuticorin\design\design_data\DESIGN_DATA_d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lserver\upg\Tuticorin\design\design_data\DESIGN_DATA_d2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lserver\upg\0projects\Tuticorin\design\design_data\DESIGN_DATA_Z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lserver\upg\0projects\Tuticorin\design\design_data\DESIGN_DATA_Z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lserver\upg\Tuticorin_UGD\from%20bangalore\Tuticorin\design\design_data\DESIGN_DATA_Z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lserver\upg\0projects\Tuticorin\design\design_data\DESIGN_DATA_Z8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33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b1\singh\ESTT_TYPE_DESIG\SHADIKHANA_ESTT_TYPE_DESIGENS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34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Users\AEE\Desktop\NABARD%20ROAD\thiyaga%20to%20muthalipatti%2008.09.2012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j\Saravanaan%20New%20J\New%20Pt%20Office%207.25\DOCUME~1\SYSTEM~1\LOCALS~1\Temp\UE\Estimate\2008-09\AGAMT%202008-09\Library\Library%20Building%20at%20Kondamanai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6025C9\Panchayat_Office_Bldg%20Nagarkoodal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Estimates%20CE%20HUDCO\Impts.by%20wid.&amp;%20Strength.VAA%2051.8%20to%2052.8%20inc.CD%20works.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stimates\RIDF-X%20estimate\Documents%20and%20Settings\tanesh\My%20Documents\Building%2003-04\Building%20Y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36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37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38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39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lserver\upg\Tuticorin_UGD\from%20bangalore\1A_Design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40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ndrabose\SHARED\APURMS\Bhainsa\Rate%20Analysis\Rate%20Analysis%20-%20Bhainsa\final_datas_of_Bhainsa_2004-05_-new_print%20out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lserver\upg\APUSP\Macheriyal\data%20,%20design%20and%20Estimate\RA%20&amp;%20LS%20Mancherial_2004-05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41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42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DOCUME~1\SYSTEM~1\LOCALS~1\Temp\ESTIMATE\P.U.General%20Fund%2013-14\DOCUME~1\ESECTI~1\LOCALS~1\Temp\PMGSY%20DATA%20(with_Gravel_Av._lead)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43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44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kitchen%20shed%2010000\Ram\Nangavalli\Estimate%20-08-09\School%20Renovation\Thengalvarai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45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46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BACKUP%205-10-2010\New%20Folder\SIVARAM\INTERNAL%20DISTRUBUTION%20SYSTEMS\Data%20Items\Rampachodavaram%20projects\6x4Pumphpuse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48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49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j\Saravanaan%20New%20J\New%20Pt%20Office%207.25\DOCUME~1\SYSTEM~1\LOCALS~1\Temp\Documents%20and%20Settings\user\Desktop\08-09%20sekar%20excel%20files\08-09%20Librarary\Paramathi\NAMAKKAL\Samayasangili%20Library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50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-SCHEDULE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51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ingh\db1\NGKL_SPLRRM_%20ROAD_MODEL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52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Users\AEE\Desktop\NABARD%20ROAD\BN%20III%20STA%20Final\DPI%20F\Package\DPI%20TN%20-04-67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Users\AEE\Desktop\NABARD%20ROAD\BN%20III%20STA%20Final\DPI%20F\Package\DPI%20TN%20-04-70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RR%20Priority%20I&amp;II\Hosur%20Sec\Rathinagiri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53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e\2009-10\Roads%2009-10\F1%20-%20F8%20base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54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55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56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57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58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59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60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DISCOUNT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lserver\upg\0projects\Tuticorin\design\design_data\DESIGN_DATA_i1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Documents%20and%20Settings\Administrator\Desktop\IHSDP_KMC\RGK.RAYANAM.BILL%203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62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ST-DESIGN-FFW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63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Users\AEE\Desktop\NABARD%20ROAD\B%20N%20III%206.12.09\DRD%2021%20%202%20%202008\NEW%20F%201%20-%20F9\Copy%20of%20P%203%20Format%201%20-%208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COMLETION%20REPORT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64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65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Users\AEE\Desktop\NABARD%20ROAD\Copy%20of%20ARRR-ver-1104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66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67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B6CC075\THIRU52-56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s3\d\WINDOWS\DESKTOP\All_NCB_Ph2\All_NCB_Tr.III\Documents\M7\BOQ_M7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lserver\upg\Theni_UGD\draft%20fianl%20report\Annexures\Lead_Theni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69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70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Lookup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71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73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74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data\mord\Copy%20of%20ARRR-ver-1104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76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78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79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80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81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stimates\data\Data2002-03-detailed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82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ingh\db1\BIJNEPALLY\VATTEM_PALEM_BT_ROAD_15KM'S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83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85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86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Users\HCL-3\AppData\Local\Temp\My%20Documents\DB\JDO\Tender%20schedule\Combined%20court\DATA7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s3\d\WINDOWS\DESKTOP\All_NCB_Ph2\All_NCB_Tr.III\Documents\M5\BOQ_M26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87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88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89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90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91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92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9.%20Delta%20Foods\Estimation\Tanjavur%20Delta%20Foods%20-Cold%20Storage,%20Admin%20Block,%20Traders%20Block,%20Processing%20Area.xlsx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94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inivas\D\APURMS\2nd%20Phase%20Works\Guntur\After%20Draft%20final\Package-9\Designs%20and%20estimate\RA%20&amp;%20LS%20Guntur_2004-05old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95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96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97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SALEM%20%20Estimate\SLM%20Kadayampatti\SLM-Kadaiyampatti%20Dinnapatti%20R%20S%20Est\Upparapatti%20%20estimate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mum104057\460-000010_R1\0Projects\460-000010_R1\1B\1B-finalr1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A%20E%20E%20Chebrolu\M%20P%20L%20A%20D%20-%20Gnt\S%20W%20Hostels\tenali%20-%202%20veeraih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Shoolagiri%20=%2010-11\AGAMT%202010%20-%202011\Copy%20of%20Building%20Estimates(revised)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98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99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100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101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BACKUP%205-10-2010\New%20Folder\SIVARAM\INTERNAL%20DISTRUBUTION%20SYSTEMS\Data%20Items\RWS%20DATA%20COMMUNICATED\Valves09-10_NABARD%20DPR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construction%20section\RASIPURAM(Nabard)(16.2.09)\RASIPURAM(Nabard)(16.2.09)\Kolli%20hills%20Rev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13.%20Aavin\Estimation%20Ref\2014-2015\BC%20Hostel\Yercaud%20BC%20Hostel\100%20Students%20BC%20Hostel%20Under%20RMSA\Estimates\RMSA%20BC%20Girls%20Hostel%20at%20Yercaud%2030.12.2013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104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A%20E%20E%20Chebrolu\M%20P%20L%20A%20D%20-%20Gnt\VASU,%20Nagaram\Electrical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105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A%20E%20Kollipara\M%20P%20-%20Gnt%20-%202010\G%20P%20%20Athota%202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106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107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108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109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lserver\upg\Tuticorin_UGD\Draft%20DPR\Print\DESIGN_Z7(G)_R1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110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111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lserver\upg\Theni_UGD\InterimReport\Design\Zonewise_population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BACKUP%205-10-2010\New%20Folder\SIVARAM\INTERNAL%20DISTRUBUTION%20SYSTEMS\Data%20Items\Rampachodavaram%20projects\Pipes&amp;Valves09-10\1.Model%20pipelines%20Data%202008-09-1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lserver\upg\0projects\Tuticorin\design\design_data\DESIGN_DATA_Z3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-PC\Public\STAFF\Muthu\SRM\22.%20AP-Food%20Park\RecoveredExternalLink113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al_Maize%20Processing_09-02-22.xlsx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S%20DPR/Lakhimpur_CFC%20Financials%20Fin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abstract"/>
      <sheetName val="detailed"/>
      <sheetName val="btrates"/>
      <sheetName val="cost"/>
      <sheetName val="thick"/>
      <sheetName val="Leadcost"/>
      <sheetName val="leads"/>
      <sheetName val="data"/>
      <sheetName val="hp900"/>
      <sheetName val="CDdata (2)"/>
      <sheetName val="1v900"/>
      <sheetName val="2v900"/>
      <sheetName val="3v900"/>
      <sheetName val="impRdam"/>
      <sheetName val="lchart"/>
      <sheetName val="lchart1"/>
      <sheetName val="Material"/>
      <sheetName val="Works"/>
      <sheetName val="RMR"/>
      <sheetName val="General"/>
      <sheetName val="CDdata_(2)"/>
      <sheetName val="rdamdata"/>
      <sheetName val="lead-st"/>
      <sheetName val="Sheet1"/>
      <sheetName val="0000000000000"/>
      <sheetName val="1000000000000"/>
      <sheetName val="DATA_ENTRY"/>
      <sheetName val="UnitRates"/>
      <sheetName val="DetEst"/>
      <sheetName val="1V-1M"/>
      <sheetName val="2V-1M"/>
      <sheetName val="5V-1M"/>
      <sheetName val="CBR"/>
      <sheetName val="Det-ROAD"/>
      <sheetName val="G.Abs"/>
      <sheetName val="abs-cd"/>
      <sheetName val="WorkSlip"/>
      <sheetName val="BTLeads"/>
      <sheetName val="MRoad data"/>
      <sheetName val="MRATES"/>
      <sheetName val="Lead"/>
      <sheetName val="Materials"/>
      <sheetName val="Data "/>
      <sheetName val="Retaing"/>
      <sheetName val="Abstract(F6)"/>
      <sheetName val="C page"/>
      <sheetName val="Sp ReportF (2)"/>
      <sheetName val="Sp ReportF"/>
      <sheetName val="G F "/>
      <sheetName val="F F "/>
      <sheetName val="S Tank"/>
      <sheetName val="Sani &amp; W S "/>
      <sheetName val="C Wall"/>
      <sheetName val="ESTT Ele "/>
      <sheetName val="C-data"/>
      <sheetName val="D&amp;W DATA (1)"/>
      <sheetName val="WS-DATA (Old)"/>
      <sheetName val="D&amp; W DATA (new)"/>
      <sheetName val="WS Data"/>
      <sheetName val="El Data (old)"/>
      <sheetName val="Ele Data"/>
      <sheetName val="BOQ  "/>
      <sheetName val="BidRequirement"/>
      <sheetName val="Note gh"/>
      <sheetName val="Bid doc"/>
      <sheetName val="load1"/>
      <sheetName val="details1"/>
      <sheetName val="Electrical1"/>
      <sheetName val="load"/>
      <sheetName val="details"/>
      <sheetName val="obd data"/>
      <sheetName val="Conv"/>
      <sheetName val="Basic Data"/>
      <sheetName val="Joinary"/>
      <sheetName val="DESIGEN_RCC_CULVERT"/>
      <sheetName val="DESIGENS_HP_CULVERT"/>
      <sheetName val="Bridge Data 2005-06"/>
      <sheetName val="Lead statement"/>
      <sheetName val="6x4"/>
      <sheetName val="00000"/>
      <sheetName val="AAAAAAAAAAAAA"/>
      <sheetName val="ew OG"/>
      <sheetName val="ew-DiMs"/>
      <sheetName val="ssr-rates"/>
      <sheetName val="PVC"/>
      <sheetName val="HDPE"/>
      <sheetName val="BWSCP"/>
      <sheetName val="GRP"/>
      <sheetName val="DI"/>
      <sheetName val="PSC"/>
      <sheetName val="AC"/>
      <sheetName val="CI"/>
      <sheetName val="MS8mm-revised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PVC weights"/>
      <sheetName val="TEChInsBC"/>
      <sheetName val="tECH agent"/>
      <sheetName val="Cov Let"/>
      <sheetName val="Cov Comp"/>
      <sheetName val="Cov WD"/>
      <sheetName val="Certificate SE"/>
      <sheetName val="Certificate"/>
      <sheetName val="F1 Exp statement"/>
      <sheetName val="Annex I"/>
      <sheetName val="ew cal"/>
      <sheetName val="Anx2 Tech Det"/>
      <sheetName val="PCR"/>
      <sheetName val="PCR Comp Rep"/>
      <sheetName val="Det Est Compl"/>
      <sheetName val="CDs Comple"/>
      <sheetName val="G Abs Cople"/>
      <sheetName val="Wkg rate anls"/>
      <sheetName val="wd spec"/>
      <sheetName val="KM HM data"/>
      <sheetName val="CS G.Abs"/>
      <sheetName val="Wkg GAbs"/>
      <sheetName val="CS CD Works"/>
      <sheetName val="Wkg CDs"/>
      <sheetName val="CS Det Est"/>
      <sheetName val="Wd Det Est"/>
      <sheetName val="CS 600 2V "/>
      <sheetName val="Wd 600 mm 2v"/>
      <sheetName val="CS 600 2V  (2)"/>
      <sheetName val="Wd 600 mm 2v (2)"/>
      <sheetName val="CS 1000 2V"/>
      <sheetName val="Wd 1000 mm 2v"/>
      <sheetName val="CS 1000 2V (2)"/>
      <sheetName val="Wd 1000 mm 2v (2)"/>
      <sheetName val="CS Rdam 5610"/>
      <sheetName val="Wd rdam 5610"/>
      <sheetName val="CS Rdam 3375"/>
      <sheetName val="Wd rdam 3375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 "/>
      <sheetName val="conveyance"/>
      <sheetName val="Input"/>
      <sheetName val="Civil SSR"/>
      <sheetName val="WS SSR"/>
      <sheetName val="Joinery"/>
      <sheetName val="WS-Tresury"/>
      <sheetName val="Dt-Tresury"/>
      <sheetName val="Sports com-Internal -Det  (2)"/>
      <sheetName val="VC Chamber -Internal -Det "/>
      <sheetName val="COmm -Internal -Det"/>
      <sheetName val="Detailed-External (2)"/>
      <sheetName val="GF (6)"/>
      <sheetName val="RecoveredExternalLink1"/>
      <sheetName val="XXXXXXXXXXXXX"/>
      <sheetName val="XXXXXXXXXXXX0"/>
      <sheetName val="Cover Page"/>
      <sheetName val="Specification report"/>
      <sheetName val="GA "/>
      <sheetName val="Data -Hostel Building  (2)"/>
      <sheetName val="Est. Expansion joint "/>
      <sheetName val="Sub-estimate electrical"/>
      <sheetName val="LEAD- "/>
      <sheetName val="Rates SSR 2008-09"/>
      <sheetName val="Toilet block "/>
      <sheetName val="Bore well &amp; Motor"/>
      <sheetName val="Sub-estimate for Sanitary &amp; Int"/>
      <sheetName val="Compound wall "/>
      <sheetName val="Doors &amp; Windows "/>
      <sheetName val="MS Windows"/>
      <sheetName val="Cover-MEstt."/>
      <sheetName val="ABST(PART B) "/>
      <sheetName val="F6-Gnrl Abstrt"/>
      <sheetName val="Data.F8.BTR"/>
      <sheetName val="F6-Estt"/>
      <sheetName val="sub-data -no full"/>
      <sheetName val="Labour"/>
      <sheetName val="Machinery"/>
      <sheetName val="Diff stmnt (2)"/>
      <sheetName val="pro-1"/>
      <sheetName val="Poforma-1"/>
      <sheetName val="Proforma-1A"/>
      <sheetName val="SEA"/>
      <sheetName val="Status of Seasonal bores (2)"/>
      <sheetName val="Status of Seasonal bores"/>
      <sheetName val="PH-6x4"/>
      <sheetName val="PH-4X3"/>
      <sheetName val="Watchman Qrters."/>
      <sheetName val="M F ROOM"/>
      <sheetName val="PH"/>
      <sheetName val="VC rate"/>
      <sheetName val="DFjoints"/>
      <sheetName val="kintc-airvalve-DI"/>
      <sheetName val="dbl-airvalve-PVC"/>
      <sheetName val="dbl-airvalve-HDPE"/>
      <sheetName val="MS-BWSC-GRP-PSC"/>
      <sheetName val="airvalve-AC"/>
      <sheetName val="sluice-AC"/>
      <sheetName val="sluice-PSC"/>
      <sheetName val="sluice-BWSCP-MS"/>
      <sheetName val="sluice-GRP"/>
      <sheetName val="sluice-PVC"/>
      <sheetName val="sluice-HDPE"/>
      <sheetName val="sluice-DI"/>
      <sheetName val="scour-DI-CI"/>
      <sheetName val="scour-pvc-hdpe-psc-bwsc"/>
      <sheetName val="Non-DI "/>
      <sheetName val="vc80"/>
      <sheetName val="vc200"/>
      <sheetName val="vc450"/>
      <sheetName val="vc600"/>
      <sheetName val="vc700"/>
      <sheetName val="vc1000"/>
      <sheetName val="temp-SDData (2)"/>
      <sheetName val="v"/>
      <sheetName val="E- DATA "/>
      <sheetName val="Estimate"/>
      <sheetName val="W.E"/>
      <sheetName val="CS "/>
      <sheetName val="FINAL ABSTRACT"/>
      <sheetName val="WS-DATA"/>
      <sheetName val="DW-Data"/>
      <sheetName val="BOQ"/>
      <sheetName val="Gf-toilet-electr"/>
      <sheetName val="G.Floor-tb"/>
      <sheetName val="GF rear"/>
      <sheetName val="FF rear"/>
      <sheetName val="S-Tank-100"/>
      <sheetName val="EWSA"/>
      <sheetName val="S&amp;WS (2)"/>
      <sheetName val="Top Cover"/>
      <sheetName val="Abst"/>
      <sheetName val="comp abst (3)"/>
      <sheetName val="comp abst (2)"/>
      <sheetName val="ext-drainag (2)"/>
      <sheetName val="K &amp; D (D)"/>
      <sheetName val="School Builidng"/>
      <sheetName val="STAFF QTRS"/>
      <sheetName val="Internal Electrical"/>
      <sheetName val="SCH-ELE"/>
      <sheetName val="Dormitory-ele"/>
      <sheetName val="Staff-Ele"/>
      <sheetName val="PrlQ-Ele"/>
      <sheetName val="K&amp;D-Ele"/>
      <sheetName val="Ele-Dor"/>
      <sheetName val="Est-Ele(School)"/>
      <sheetName val="WS (Sch)"/>
      <sheetName val="Comparative Statement"/>
      <sheetName val="WS Dor"/>
      <sheetName val="WS - Kit "/>
      <sheetName val="Ele K&amp; D"/>
      <sheetName val="Principal Quarters"/>
      <sheetName val="WS - Prll"/>
      <sheetName val="Ele Prl Q"/>
      <sheetName val="Teaching Staff (d) (2)"/>
      <sheetName val="WS - TStaff"/>
      <sheetName val="EleTStaf"/>
      <sheetName val="Road "/>
      <sheetName val="Sump (2)"/>
      <sheetName val="Ele"/>
      <sheetName val="Deviationstate"/>
      <sheetName val="comp furni"/>
      <sheetName val="Comparative_ Compundwall"/>
      <sheetName val="Borewall"/>
      <sheetName val="comp abst"/>
      <sheetName val="New Comp School "/>
      <sheetName val="Comparative_ SCHOOL"/>
      <sheetName val="Comparative_ k&amp;D"/>
      <sheetName val="Comparative_ Doritary"/>
      <sheetName val="Comparative_ SUMP"/>
      <sheetName val="Steel details"/>
      <sheetName val="Clinic (D)"/>
      <sheetName val="Teaching Staff (d)"/>
      <sheetName val="External"/>
      <sheetName val="STank200"/>
      <sheetName val="STank100"/>
      <sheetName val="OHSR"/>
      <sheetName val="Sheet3"/>
      <sheetName val="Inter School "/>
      <sheetName val="Inter Dormatroy"/>
      <sheetName val="Inter Principal Qtr"/>
      <sheetName val="Inter Kit&amp; Din"/>
      <sheetName val="Inter Ecl staff Qtrs  "/>
      <sheetName val="Dormitary (GF FF SF )"/>
      <sheetName val="Inter Dormatory"/>
      <sheetName val="est(mord)"/>
      <sheetName val="Lead statement ss5"/>
      <sheetName val="Lead statement -IRC"/>
      <sheetName val="ins"/>
      <sheetName val="spe"/>
      <sheetName val="f1dup"/>
      <sheetName val="F1"/>
      <sheetName val="f2adupli"/>
      <sheetName val="F2A"/>
      <sheetName val="f4dup"/>
      <sheetName val="F4"/>
      <sheetName val="Gen"/>
      <sheetName val="detailddup"/>
      <sheetName val="Sheet4"/>
      <sheetName val="data1"/>
      <sheetName val="datadupli"/>
      <sheetName val="RData"/>
      <sheetName val="inspection"/>
      <sheetName val="lead1"/>
      <sheetName val="leadsdup"/>
      <sheetName val="1v600"/>
      <sheetName val="2v600"/>
      <sheetName val="3v600"/>
      <sheetName val="30mRdam"/>
      <sheetName val="index"/>
      <sheetName val="gen_abst"/>
      <sheetName val="water"/>
      <sheetName val="data_new"/>
      <sheetName val="r"/>
      <sheetName val="l"/>
      <sheetName val="electrical"/>
      <sheetName val="marking"/>
      <sheetName val="beams"/>
      <sheetName val="features"/>
      <sheetName val="c_wall"/>
      <sheetName val="impRoaddam"/>
      <sheetName val="1v600stone"/>
      <sheetName val="2v900stone"/>
      <sheetName val="3v900stone"/>
      <sheetName val="CDdata"/>
      <sheetName val="F7hp600"/>
      <sheetName val="cwaydata (2)"/>
      <sheetName val="LLCWay"/>
      <sheetName val="1v900stone"/>
      <sheetName val="CDdata (3)"/>
      <sheetName val="F7hp1v900"/>
      <sheetName val="F7hp2v900"/>
      <sheetName val="F7hp3v900"/>
      <sheetName val="Hydra"/>
      <sheetName val="mpp"/>
      <sheetName val="mro_bldg"/>
      <sheetName val="mpp_bldg"/>
      <sheetName val="sanitory"/>
      <sheetName val="septic_tank"/>
      <sheetName val="electri"/>
      <sheetName val="data_sein"/>
      <sheetName val="door"/>
      <sheetName val="win"/>
      <sheetName val="slip"/>
      <sheetName val="summary"/>
      <sheetName val="tech"/>
      <sheetName val="culvert"/>
      <sheetName val="culvert (2)"/>
      <sheetName val="culvert (3)"/>
      <sheetName val="keymap"/>
      <sheetName val="LS"/>
      <sheetName val="CS"/>
      <sheetName val="CS (2)"/>
      <sheetName val="f_slip"/>
      <sheetName val="cdAbst"/>
      <sheetName val="F6pave"/>
      <sheetName val="F7hp900"/>
      <sheetName val="F7slb3m"/>
      <sheetName val="F7slb4m"/>
      <sheetName val="F8rate"/>
      <sheetName val="Sheet2"/>
      <sheetName val="F2B"/>
      <sheetName val="report"/>
      <sheetName val="Building Datas"/>
      <sheetName val="SSR 2010-11 Rates"/>
      <sheetName val="Hire charges"/>
      <sheetName val="centering"/>
      <sheetName val="40KL-250KL Estimate &amp; data"/>
      <sheetName val="CI specials for OHSR"/>
      <sheetName val=" ABSTRACT"/>
      <sheetName val="Electrification"/>
      <sheetName val="Comparative"/>
      <sheetName val="Supplemantal - Data"/>
      <sheetName val="Lead Statement 2005-06 1st  Qtr"/>
      <sheetName val="Rates 2005-06 ...."/>
      <sheetName val="Lead Statement 2005-06 2nd Qtr."/>
      <sheetName val="Lead Statement 2005-06 3rd Qtr."/>
      <sheetName val="Lead Statement 2005-06 4th Qtr."/>
      <sheetName val="Rates 2005-06 "/>
      <sheetName val="Lead Statement 2006-07 1, 2, 3"/>
      <sheetName val="Rates 2006-07 1, 2, 3"/>
      <sheetName val="Rates 2006-07 4th"/>
      <sheetName val="Lead Statement 2006-07 4"/>
      <sheetName val="Lead Statement 2007-08 1st Qtr."/>
      <sheetName val="Rates 2007-08 1st"/>
      <sheetName val="Lead Statement 2007-08 2nd "/>
      <sheetName val="Rates 2007-08 2nd"/>
      <sheetName val="Lead Statement 2007-08 3rd"/>
      <sheetName val="Rates 2007-08 3rd "/>
      <sheetName val="Lead Statement 2007-08 4th "/>
      <sheetName val="Rates 2007-08 4th"/>
      <sheetName val="Bridge Data 2006-07"/>
      <sheetName val="Bridge Data 2007-08"/>
      <sheetName val="Lead  07-08 3rd Q Appr. "/>
      <sheetName val="BTR  2007-08 3rd Qtr. "/>
      <sheetName val="Appr. Data 2007-08 3rd Qtr"/>
      <sheetName val="Approaches Origl Align 1 (4)"/>
      <sheetName val="Bridge over all Qtys. "/>
      <sheetName val="Bri. Abs.Est.Agt.Prd SSR 05-06"/>
      <sheetName val="Bri. Abs.Est.Agt.Prd SSR 06-07"/>
      <sheetName val="Bri. Abs.Est. SSR 2007-08"/>
      <sheetName val="Appr. Abs.Est. SSR 2007-08 "/>
      <sheetName val="Comparative Statement "/>
      <sheetName val="Comp. Abst. "/>
      <sheetName val="Qty. as per WE II &amp; Prev. SSR "/>
      <sheetName val="Plant &amp;  Machinery"/>
      <sheetName val="Data_F8_BTR"/>
      <sheetName val="Plant_&amp;__Machinery"/>
      <sheetName val="Lead_statement_ss5"/>
      <sheetName val="Est."/>
      <sheetName val="PQ-Sum"/>
      <sheetName val="PQ-Civil"/>
      <sheetName val="PQ-GF-1st"/>
      <sheetName val="PQ-FF-2nd"/>
      <sheetName val="TS-Sum"/>
      <sheetName val="TS-Civil"/>
      <sheetName val="TS-Stilt-1st"/>
      <sheetName val="TS-FF-2nd"/>
      <sheetName val="TS-SF-3rd"/>
      <sheetName val="TS-TF-4th"/>
      <sheetName val="TS-Fourth-5th"/>
      <sheetName val="TS-Fifth-6th"/>
      <sheetName val="TS-Sixth-7th"/>
      <sheetName val="Shed-Sum"/>
      <sheetName val="Shed-Civil"/>
      <sheetName val="Shed-GF-1st"/>
      <sheetName val="Work_Detiles"/>
      <sheetName val="ABS"/>
      <sheetName val="date_wise_qty"/>
      <sheetName val="date_of_payment"/>
      <sheetName val="bill_wise_qty_amt_Seig"/>
      <sheetName val="Bill_wise_amt_cc_"/>
      <sheetName val="Items_elgible"/>
      <sheetName val="Price_adjustment_Prg"/>
      <sheetName val="Seig_cal"/>
      <sheetName val="MB_wise_qty"/>
      <sheetName val="detls"/>
      <sheetName val="CDdata_(2)1"/>
      <sheetName val="trialpit"/>
      <sheetName val="RLs"/>
      <sheetName val="Levels"/>
      <sheetName val="Levels (2)"/>
      <sheetName val="mother"/>
      <sheetName val="3060"/>
      <sheetName val="3090"/>
      <sheetName val="3120"/>
      <sheetName val="3150"/>
      <sheetName val="3180"/>
      <sheetName val="3210"/>
      <sheetName val="3240"/>
      <sheetName val="3270"/>
      <sheetName val="3300"/>
      <sheetName val="3330"/>
      <sheetName val="3360"/>
      <sheetName val="3390"/>
      <sheetName val="3420"/>
      <sheetName val="3450"/>
      <sheetName val="3480"/>
      <sheetName val="3510"/>
      <sheetName val="3540"/>
      <sheetName val="3570"/>
      <sheetName val="3600"/>
      <sheetName val="3630"/>
      <sheetName val="3660"/>
      <sheetName val="3690"/>
      <sheetName val="3720"/>
      <sheetName val="3750"/>
      <sheetName val="3780"/>
      <sheetName val="3810"/>
      <sheetName val="3840"/>
      <sheetName val="3870"/>
      <sheetName val="3900"/>
      <sheetName val="3930"/>
      <sheetName val="3960"/>
      <sheetName val="3990"/>
      <sheetName val="4020"/>
      <sheetName val="4050"/>
      <sheetName val="4080"/>
      <sheetName val="4110"/>
      <sheetName val="4140"/>
      <sheetName val="4170"/>
      <sheetName val="4200"/>
      <sheetName val="4230"/>
      <sheetName val="4260"/>
      <sheetName val="4290"/>
      <sheetName val="4320"/>
      <sheetName val="4350"/>
      <sheetName val="4380"/>
      <sheetName val="4400"/>
      <sheetName val="4410"/>
      <sheetName val="4440"/>
      <sheetName val="4470"/>
      <sheetName val="4500"/>
      <sheetName val="4530"/>
      <sheetName val="4560"/>
      <sheetName val="4590"/>
      <sheetName val="4620"/>
      <sheetName val="4650"/>
      <sheetName val="4680"/>
      <sheetName val="4710"/>
      <sheetName val="4740"/>
      <sheetName val="4770"/>
      <sheetName val="4800"/>
      <sheetName val="4830"/>
      <sheetName val="4860"/>
      <sheetName val="4890"/>
      <sheetName val="4920"/>
      <sheetName val="4930"/>
      <sheetName val="4940"/>
      <sheetName val="data existing_do not delete"/>
      <sheetName val="repairs"/>
      <sheetName val="CAMPARATIVE STATEMENT          "/>
      <sheetName val="Electrification "/>
      <sheetName val="Ground Floor "/>
      <sheetName val="First Floor "/>
      <sheetName val="Second Floor"/>
      <sheetName val="Third Floor "/>
      <sheetName val="D&amp;W DATA"/>
      <sheetName val="E- DATA"/>
      <sheetName val="Ele-data1"/>
      <sheetName val="ws data "/>
      <sheetName val="stone"/>
      <sheetName val="PM"/>
      <sheetName val="com st PM"/>
      <sheetName val="GM"/>
      <sheetName val="comst GM"/>
      <sheetName val="eweljlt"/>
      <sheetName val="pvc_basic"/>
      <sheetName val="hdpe_basic"/>
      <sheetName val="G.R.P"/>
      <sheetName val="atr"/>
      <sheetName val="ew-cal"/>
      <sheetName val="ann-b"/>
      <sheetName val="Abstrct "/>
      <sheetName val="est"/>
      <sheetName val="she"/>
      <sheetName val="Part A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pros-Ultimate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Nspt-smp-final-ORIGINAL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pvc-pipe-rates"/>
      <sheetName val="HDPE-pipe-rates"/>
      <sheetName val="psc-pipe-rates"/>
      <sheetName val="ci-pipes-road-cross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 (13habs)-bypass-Glsr"/>
      <sheetName val="pipe-est(12habs)-bypass"/>
      <sheetName val="ANX-I"/>
      <sheetName val="ANX-II"/>
      <sheetName val="Valve-cost"/>
      <sheetName val="ALL ITEMS-RATE"/>
      <sheetName val="SPECN"/>
      <sheetName val="Single line ABS"/>
      <sheetName val="ALU.door "/>
      <sheetName val="steel door "/>
      <sheetName val="actual estimate"/>
      <sheetName val="quo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pp"/>
      <sheetName val="data_new"/>
      <sheetName val="lead-st"/>
      <sheetName val="v"/>
      <sheetName val="r"/>
      <sheetName val="l"/>
      <sheetName val="Data.F8.BTR"/>
      <sheetName val="leads"/>
      <sheetName val="rdamdata"/>
      <sheetName val="Material"/>
      <sheetName val="Plant &amp;  Machinery"/>
      <sheetName val="Data_F8_BTR"/>
      <sheetName val="Plant_&amp;__Machinery"/>
      <sheetName val="Lead statement ss5"/>
      <sheetName val="Lead_statement_ss5"/>
      <sheetName val="Labour"/>
      <sheetName val="ssr-rates"/>
      <sheetName val="DATA"/>
      <sheetName val="HDPE"/>
      <sheetName val="DI"/>
      <sheetName val="pvc"/>
      <sheetName val="Lead"/>
      <sheetName val="data existing_do not delete"/>
      <sheetName val="DATA_PRG"/>
      <sheetName val="clvrt_data"/>
      <sheetName val="Sheet1"/>
      <sheetName val="Rates-May-14"/>
      <sheetName val="t_prsr"/>
      <sheetName val="wh"/>
      <sheetName val="Nspt-smp-final-ORIGINAL"/>
      <sheetName val="TOP SLAB-beams"/>
      <sheetName val="int-Dia-pvc"/>
      <sheetName val="Plant 㫨  Machinery"/>
      <sheetName val="Plant_㫨__Machinery"/>
      <sheetName val="Data_F8_BTR3"/>
      <sheetName val="Plant_&amp;__Machinery3"/>
      <sheetName val="Lead_statement_ss53"/>
      <sheetName val="Data_F8_BTR1"/>
      <sheetName val="Plant_&amp;__Machinery1"/>
      <sheetName val="Lead_statement_ss51"/>
      <sheetName val="Data_F8_BTR2"/>
      <sheetName val="Plant_&amp;__Machinery2"/>
      <sheetName val="Lead_statement_ss52"/>
      <sheetName val="Rates"/>
      <sheetName val="PH data"/>
      <sheetName val="Works"/>
      <sheetName val="RMR"/>
      <sheetName val="General"/>
      <sheetName val="Lɥad"/>
      <sheetName val="id"/>
      <sheetName val="Bitumen trunk"/>
      <sheetName val="Feeder"/>
      <sheetName val="R99 etc"/>
      <sheetName val="Trunk unpaved"/>
      <sheetName val="m"/>
      <sheetName val="Levels"/>
      <sheetName val="MRATES"/>
      <sheetName val="mlead"/>
      <sheetName val="abs road"/>
      <sheetName val="coverpage"/>
      <sheetName val="Road data"/>
      <sheetName val="R_Det"/>
      <sheetName val="DATA-BASE"/>
      <sheetName val="DATA-ABSTRACT"/>
      <sheetName val="Class IV Qtr. Ele"/>
      <sheetName val="Bridge Data 2005-06"/>
      <sheetName val="bom"/>
      <sheetName val="Lead statement"/>
      <sheetName val="GROUND FLOOR"/>
      <sheetName val="water-hammar-strenght"/>
      <sheetName val="hdpe weights"/>
      <sheetName val="PVC weights"/>
      <sheetName val="0000000000000"/>
      <sheetName val="SSR"/>
      <sheetName val="VC 80"/>
      <sheetName val="VC 450"/>
      <sheetName val="hdpe_basic"/>
      <sheetName val="pvc_basic"/>
      <sheetName val="Rates SSR 2008-09"/>
      <sheetName val="Ins &amp; Bonds"/>
      <sheetName val="A-3.1"/>
      <sheetName val="Client req"/>
      <sheetName val="MRoad data"/>
      <sheetName val="detls"/>
      <sheetName val="Sheet2"/>
      <sheetName val="Sheet3"/>
      <sheetName val="Sheet1 (2)"/>
      <sheetName val="wt of CID joint"/>
      <sheetName val="AC DAta"/>
      <sheetName val="Pipe Pilne MAch"/>
      <sheetName val="Sheet4"/>
      <sheetName val="Indurhty"/>
      <sheetName val="Indurhty 2016-17"/>
      <sheetName val="Sheet5"/>
      <sheetName val="1"/>
      <sheetName val="2"/>
      <sheetName val="3"/>
      <sheetName val="4"/>
      <sheetName val="PROCTOR"/>
      <sheetName val="Tees"/>
      <sheetName val="Delivery mains"/>
      <sheetName val="bundqty"/>
      <sheetName val="FORM-W3"/>
      <sheetName val="index"/>
      <sheetName val="Cash2"/>
      <sheetName val="Design"/>
      <sheetName val="PUMP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abstract"/>
      <sheetName val="detailed"/>
      <sheetName val="cdAbst"/>
      <sheetName val="cost"/>
      <sheetName val="data"/>
      <sheetName val="hp900"/>
      <sheetName val="CDdata (2)"/>
      <sheetName val="1v900"/>
      <sheetName val="2v900"/>
      <sheetName val="3v900"/>
      <sheetName val="impRdam"/>
      <sheetName val="CDdata"/>
      <sheetName val="lchart"/>
      <sheetName val="keymap"/>
      <sheetName val="LS"/>
      <sheetName val="CS"/>
      <sheetName val="leads"/>
      <sheetName val="Labour"/>
      <sheetName val="Material"/>
      <sheetName val="Plant &amp;  Machinery"/>
      <sheetName val="CDdata_(2)"/>
      <sheetName val="Plant_&amp;__Machinery"/>
      <sheetName val="r"/>
      <sheetName val="0000000000000"/>
      <sheetName val="1000000000000"/>
      <sheetName val="DATA_ENTRY"/>
      <sheetName val="UnitRates"/>
      <sheetName val="DetEst"/>
      <sheetName val="1V-1M"/>
      <sheetName val="2V-1M"/>
      <sheetName val="5V-1M"/>
      <sheetName val="CBR"/>
      <sheetName val="Det-ROAD"/>
      <sheetName val="G.Abs"/>
      <sheetName val="abs-cd"/>
      <sheetName val="WorkSlip"/>
      <sheetName val="BTLeads"/>
      <sheetName val="RMR"/>
      <sheetName val="MRoad data"/>
      <sheetName val="MRATES"/>
      <sheetName val="BidRequirement"/>
      <sheetName val="Bid doc"/>
      <sheetName val="Note"/>
      <sheetName val="COVER PAGE"/>
      <sheetName val="COV PAGE"/>
      <sheetName val="SP Report"/>
      <sheetName val="SB GF &amp; FF"/>
      <sheetName val="SB SF"/>
      <sheetName val="WS SB"/>
      <sheetName val="ELE SB"/>
      <sheetName val="DB GF &amp; FF"/>
      <sheetName val="DB SF"/>
      <sheetName val="WS DB"/>
      <sheetName val="ELE DB"/>
      <sheetName val="DINING &amp; KITCHEN"/>
      <sheetName val="WS D&amp;K"/>
      <sheetName val="ELE DNG &amp; KTC"/>
      <sheetName val="PRNCPL QRTR"/>
      <sheetName val="WS PQ"/>
      <sheetName val="ELE PQ"/>
      <sheetName val="STAFF QRTRS"/>
      <sheetName val="WS SQ"/>
      <sheetName val="ELE SQ"/>
      <sheetName val="Class Elplyees GF"/>
      <sheetName val="WS Class IV"/>
      <sheetName val="ELE Class IV"/>
      <sheetName val="ST200"/>
      <sheetName val="ST100"/>
      <sheetName val="SUMP"/>
      <sheetName val="OHSR"/>
      <sheetName val="EXTRNL ELCTFCTN"/>
      <sheetName val="EXT DRAIN"/>
      <sheetName val="Compound Wall "/>
      <sheetName val="CC road"/>
      <sheetName val="Bore Well "/>
      <sheetName val="seignerage"/>
      <sheetName val="LEAD"/>
      <sheetName val="Door Data"/>
      <sheetName val="C-data"/>
      <sheetName val="D&amp;W DATA"/>
      <sheetName val="WS-DATA"/>
      <sheetName val="El Data"/>
      <sheetName val="CC road data"/>
      <sheetName val="SCH"/>
      <sheetName val="Basic Data"/>
      <sheetName val="Conv"/>
      <sheetName val="WE Bore."/>
      <sheetName val="Sheet1"/>
      <sheetName val="Sheet2"/>
      <sheetName val="Suppl-data"/>
      <sheetName val="mpp"/>
      <sheetName val="data_new"/>
      <sheetName val="lead-st"/>
      <sheetName val="v"/>
      <sheetName val="l"/>
      <sheetName val="Data.F8.BTR"/>
      <sheetName val="rdamdata"/>
      <sheetName val="Data_F8_BTR"/>
      <sheetName val="Lead statement ss5"/>
      <sheetName val="Lead_statement_ss5"/>
      <sheetName val="ssr-rates"/>
      <sheetName val="DESIGEN_RCC_CULVERT"/>
      <sheetName val="DESIGENS_HP_CULVERT"/>
      <sheetName val="Bridge Data 2005-06"/>
      <sheetName val="index"/>
      <sheetName val="gen_abst"/>
      <sheetName val="water"/>
      <sheetName val="electrical"/>
      <sheetName val="marking"/>
      <sheetName val="beams"/>
      <sheetName val="features"/>
      <sheetName val="c_wall"/>
      <sheetName val="F6pave"/>
      <sheetName val="F7hp900"/>
      <sheetName val="F7hp600"/>
      <sheetName val="F7slb3m"/>
      <sheetName val="F7slb4m"/>
      <sheetName val="F8rate"/>
      <sheetName val="PM"/>
      <sheetName val="com st PM"/>
      <sheetName val="GM"/>
      <sheetName val="comst GM"/>
      <sheetName val="eweljlt"/>
      <sheetName val="pvc_basic"/>
      <sheetName val="pvc"/>
      <sheetName val="hdpe_basic"/>
      <sheetName val="HDPE"/>
      <sheetName val="DI"/>
      <sheetName val="CI"/>
      <sheetName val="G.R.P"/>
      <sheetName val="Specification Report"/>
      <sheetName val="GEN-ABS "/>
      <sheetName val="G F"/>
      <sheetName val="G F tOT"/>
      <sheetName val="F F "/>
      <sheetName val="F F TOT)"/>
      <sheetName val="Ele"/>
      <sheetName val="C Wall"/>
      <sheetName val="S Tank"/>
      <sheetName val="G FTotal"/>
      <sheetName val="F F total"/>
      <sheetName val="Electrical Total"/>
      <sheetName val="Sani &amp; W Supply Total"/>
      <sheetName val="Sani &amp; W S phase "/>
      <sheetName val="Wat Su"/>
      <sheetName val="Sup Datas-Civil"/>
      <sheetName val="Sup-Ele "/>
      <sheetName val="Sup-Doors"/>
      <sheetName val="WS-DATA (sup)"/>
      <sheetName val="SP DATA"/>
      <sheetName val="SP DATA (2)"/>
      <sheetName val="GF CS"/>
      <sheetName val="FF CS"/>
      <sheetName val="Ele CS"/>
      <sheetName val="CW CS"/>
      <sheetName val="S-Tank-100 CS"/>
      <sheetName val="S&amp;WS (2) CS"/>
      <sheetName val="Wat Su (2)"/>
      <sheetName val="D&amp;W DATA (1)"/>
      <sheetName val="Steel"/>
      <sheetName val="Cement"/>
      <sheetName val="load1"/>
      <sheetName val="details1"/>
      <sheetName val="Electrical1"/>
      <sheetName val="data1"/>
      <sheetName val="load"/>
      <sheetName val="details"/>
      <sheetName val="steel calculation"/>
      <sheetName val="obd data"/>
      <sheetName val="Joinary"/>
      <sheetName val="not req"/>
      <sheetName val="not req1"/>
      <sheetName val="not req 2"/>
      <sheetName val="not req 3"/>
      <sheetName val="not req 4"/>
      <sheetName val="DI-K7 &amp; K9 (2010-11)"/>
      <sheetName val="DI SPECIALS"/>
      <sheetName val="DI-C-L-J (2010-11)O.D-450MM dia"/>
      <sheetName val="DI Specials (2010-11)"/>
      <sheetName val="CI Specials (2010-11) (2)"/>
      <sheetName val="DI SPECIALS (2)"/>
      <sheetName val="Rubber gaskets(2010-11)"/>
      <sheetName val="detls"/>
      <sheetName val="PLANNING"/>
      <sheetName val="ACHIEVED"/>
      <sheetName val="plan-achieved"/>
      <sheetName val="INPUT SHEET"/>
      <sheetName val="RES-PLANNING"/>
      <sheetName val="SUMMARY"/>
      <sheetName val="Module1"/>
      <sheetName val="Macro1"/>
      <sheetName val="BLK2"/>
      <sheetName val="BLK3"/>
      <sheetName val="UG"/>
      <sheetName val="E &amp; R"/>
      <sheetName val="radar"/>
      <sheetName val="Module2"/>
      <sheetName val="0000000"/>
      <sheetName val="1000000"/>
      <sheetName val="CASHFLOWS"/>
      <sheetName val="Headings"/>
      <sheetName val="Site Dev BOQ"/>
      <sheetName val="boq"/>
      <sheetName val="Manpower Histogram "/>
      <sheetName val="basdat"/>
      <sheetName val="Ex Sum"/>
      <sheetName val="Detail"/>
      <sheetName val=" Graphs"/>
      <sheetName val="Data sheet"/>
      <sheetName val="DATA_PRG"/>
      <sheetName val="labour &amp; Centering"/>
      <sheetName val="PH"/>
      <sheetName val="Caze Estimate "/>
      <sheetName val="epoxy"/>
      <sheetName val="MS pipe,flange,Dummy"/>
      <sheetName val="MS Air valve Data"/>
      <sheetName val="MS Sluice valve Data"/>
      <sheetName val="MS Scour valve Data"/>
      <sheetName val="Airvalve-&gt;1000 MS"/>
      <sheetName val="sluice-MS- &gt;1000 pipe"/>
      <sheetName val="scour-MS &gt;1000"/>
      <sheetName val="DI Wt"/>
      <sheetName val="DFjoints"/>
      <sheetName val="VC rate"/>
      <sheetName val="dbl-airvalve-PVC"/>
      <sheetName val="Airvalve-HDPE"/>
      <sheetName val="airvalve(AC)"/>
      <sheetName val="Airvalve-DI"/>
      <sheetName val="sluice-PVC"/>
      <sheetName val="sluice-HDPE"/>
      <sheetName val="sluice-DI upto 1000"/>
      <sheetName val="sluice-AC"/>
      <sheetName val="MS-BWSC-GRP-PSC"/>
      <sheetName val="airvalve-AC"/>
      <sheetName val="sluice-PSC"/>
      <sheetName val="sluice-GRP"/>
      <sheetName val="scour-DI-CI"/>
      <sheetName val="scour-pvc-hdpe-psc-bwsc"/>
      <sheetName val="NRV(Swing check valve)-DI"/>
      <sheetName val="Sheet5"/>
      <sheetName val="Sheet3"/>
      <sheetName val="census91"/>
      <sheetName val="assembly (3)"/>
      <sheetName val="assembly"/>
      <sheetName val="assembly (2)"/>
      <sheetName val="assembly (4)"/>
      <sheetName val="assembly (5)"/>
      <sheetName val="POP"/>
      <sheetName val="GA (2)"/>
      <sheetName val="Sheet1 (2)"/>
      <sheetName val="Sheet1 (3)"/>
      <sheetName val="Det.Cum Abst. (3)"/>
      <sheetName val="Det.Cum Abst. (2)"/>
      <sheetName val="Det.Cum Abst. (4)"/>
      <sheetName val="Det.Cum Abst."/>
      <sheetName val="Key Map"/>
      <sheetName val="Sheet2 (3)"/>
      <sheetName val="Sheet2 (2)"/>
      <sheetName val="SP"/>
      <sheetName val="Ty.Cross Section"/>
      <sheetName val="Report"/>
      <sheetName val="DetAbsAbs"/>
      <sheetName val="Certificates"/>
      <sheetName val="Hystmnt (2)"/>
      <sheetName val="title"/>
      <sheetName val="spec"/>
      <sheetName val="need"/>
      <sheetName val="design"/>
      <sheetName val="estimate"/>
      <sheetName val="estPM"/>
      <sheetName val="distrib"/>
      <sheetName val="VC99"/>
      <sheetName val="VC96"/>
      <sheetName val="Pumproom"/>
      <sheetName val="ltrt"/>
      <sheetName val="pipe_data"/>
      <sheetName val="SPData"/>
      <sheetName val="hs"/>
      <sheetName val="pps"/>
      <sheetName val="map"/>
      <sheetName val="m_est"/>
      <sheetName val="feature"/>
      <sheetName val="glance"/>
      <sheetName val="master"/>
      <sheetName val="exec"/>
      <sheetName val="LBD"/>
      <sheetName val="CR"/>
      <sheetName val="00000"/>
      <sheetName val="AAAAAAAAAAAAA"/>
      <sheetName val="Revised rates(SSR 2014-15)"/>
      <sheetName val="ew OG"/>
      <sheetName val="ew-DiMs"/>
      <sheetName val="AC"/>
      <sheetName val="GRP"/>
      <sheetName val="BWSCP"/>
      <sheetName val="MS data"/>
      <sheetName val="MS "/>
      <sheetName val="PSC"/>
      <sheetName val="MS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PVC weights"/>
      <sheetName val="PSC -pv"/>
      <sheetName val="GRP-pv"/>
      <sheetName val="GAJWEL SEC EST"/>
      <sheetName val="Sheet6"/>
      <sheetName val="EST_TELK"/>
      <sheetName val="Sheet4"/>
      <sheetName val="Sheet7"/>
      <sheetName val="Sheet8"/>
      <sheetName val="Sheet9"/>
      <sheetName val="Sheet10"/>
      <sheetName val="Cash Flow"/>
      <sheetName val="Abstract (2)"/>
      <sheetName val="client boq"/>
      <sheetName val="Clariflocator"/>
      <sheetName val="Filter bed"/>
      <sheetName val="Adm Block"/>
      <sheetName val="Rate Anlys"/>
      <sheetName val="ZoneIII(Pra)"/>
      <sheetName val="ZoneIII(APHB)"/>
      <sheetName val="(NSP)Table111"/>
      <sheetName val="(NSP)Table11"/>
      <sheetName val="ZoneIII(Bang)"/>
      <sheetName val="zonal wise"/>
      <sheetName val="btrates"/>
      <sheetName val="thick"/>
      <sheetName val="Leadcost"/>
      <sheetName val="lchart1"/>
      <sheetName val="Valve Chambers"/>
      <sheetName val="Intakewell-canal"/>
      <sheetName val="Intakewell-SSt"/>
      <sheetName val="Pump House"/>
      <sheetName val="Spiral StairCase"/>
      <sheetName val="Wq"/>
      <sheetName val="GLBR-Flat"/>
      <sheetName val="GLBR-Doome"/>
      <sheetName val="SSTank"/>
      <sheetName val="Sump-Flat"/>
      <sheetName val="Sump-Dome"/>
      <sheetName val="CI Specials"/>
      <sheetName val="Single Column"/>
      <sheetName val="LAZ"/>
      <sheetName val="RSF"/>
      <sheetName val="SSR"/>
      <sheetName val="Sump Rec"/>
      <sheetName val="Shaft Type"/>
      <sheetName val="Collection Well-girder"/>
      <sheetName val="OHBR-Col"/>
      <sheetName val="OHSR-Lt"/>
      <sheetName val="Levels"/>
      <sheetName val="Detailed Measurement"/>
      <sheetName val="Ear-Sew"/>
      <sheetName val="Ear-Pu"/>
      <sheetName val="SW"/>
      <sheetName val="3"/>
      <sheetName val="4"/>
      <sheetName val="5"/>
      <sheetName val="6"/>
      <sheetName val="Sl-val"/>
      <sheetName val="conc"/>
      <sheetName val="Man-Hol"/>
      <sheetName val="Thr-Bloc"/>
      <sheetName val="0.1LL OHT-16"/>
      <sheetName val="0.10LL OHT STEEL"/>
      <sheetName val="0.3LL OHT"/>
      <sheetName val="0.3LL OHT (Approved)"/>
      <sheetName val="0.30LL OHT STEEL"/>
      <sheetName val="ABSTRACT."/>
      <sheetName val="0.6LL OHT"/>
      <sheetName val="1.0LL MBR"/>
      <sheetName val="1.0LL MBR (Approved)"/>
      <sheetName val="1.5LL MBR"/>
      <sheetName val="1.5LL MBR (Approved)"/>
      <sheetName val="1.5LL MBR Steel"/>
      <sheetName val="2.0LL MBR"/>
      <sheetName val="2.0LL MBR Steel"/>
      <sheetName val="2.0LL MBR (Approved)"/>
      <sheetName val="3.0LL MBR"/>
      <sheetName val="3.0LL MBR (Approved)"/>
      <sheetName val="3.0LL MBR Steel"/>
      <sheetName val="4.0LL MBR"/>
      <sheetName val="4.0LL MBR (Approved)"/>
      <sheetName val="4.00LL MBR (Steel)"/>
      <sheetName val="10.0LL MBR"/>
      <sheetName val="10.0LL MBR (Approved)"/>
      <sheetName val="10.0LL MBR Steel"/>
      <sheetName val="0.10LL SUMP"/>
      <sheetName val="0.10LL SUMP (Approved)"/>
      <sheetName val="0.1LL Sump (Steel)"/>
      <sheetName val="Sample Format"/>
      <sheetName val="0.15LL SUMP"/>
      <sheetName val="0.15LL SUMP (Approved)"/>
      <sheetName val="0.3LL SUMP"/>
      <sheetName val="0.3LL SUMP (Approved)"/>
      <sheetName val="0.6LL SUMP"/>
      <sheetName val="0.6LL SUMP (Approved)"/>
      <sheetName val="1.0LL Sump"/>
      <sheetName val="1.0LL Sump (Approved)"/>
      <sheetName val="1.5LL Sump"/>
      <sheetName val="1.5LL Sump (Approved)"/>
      <sheetName val="2.0LL Sump (Approved)"/>
      <sheetName val="2.0LL Sump"/>
      <sheetName val="3.0LL Sump"/>
      <sheetName val="3.0LL Sump (Approved)"/>
      <sheetName val="4.0LL Sump"/>
      <sheetName val="4.0LL Sump (Approved)"/>
      <sheetName val="5.0LL Sump"/>
      <sheetName val="5.0LL Sump (Approved)"/>
      <sheetName val="7.0LL Sump"/>
      <sheetName val="7.0LL Sump (Approved)"/>
      <sheetName val="9.0LL Sump"/>
      <sheetName val="9.0LL Sump (Approved)"/>
      <sheetName val="13.0LL Sump"/>
      <sheetName val="13.0LL Sump (Approved)"/>
      <sheetName val="20.0LL Sump(DENKA)"/>
      <sheetName val="0.1LL OHT-6m Sta"/>
      <sheetName val="0.3LL OHT-6m Sta"/>
      <sheetName val="ABSTRACT - FINAL"/>
      <sheetName val="35.00LL KADU"/>
      <sheetName val="Thinnur RCC"/>
      <sheetName val="Thinnur RCC - Modified"/>
      <sheetName val="Mathagiti 6.00LL"/>
      <sheetName val="Jakeri 22.00LL"/>
      <sheetName val="Pump Room MDM"/>
      <sheetName val="Pump Room KCP"/>
      <sheetName val="35.00LL Mahe"/>
      <sheetName val="30.00LL Ullu"/>
      <sheetName val="20.00LL Kundu"/>
      <sheetName val="Rayakottai-6.0LL"/>
      <sheetName val="Chlorination Building"/>
      <sheetName val="Steel (Master)"/>
      <sheetName val="ABS (Steel)"/>
      <sheetName val="ABS"/>
      <sheetName val="ABS (Labour)"/>
      <sheetName val="Thrust Block Qty-STEEL"/>
      <sheetName val="ABS. Thrust"/>
      <sheetName val="Thrust Block Qty-CONC"/>
      <sheetName val="Civil-works"/>
      <sheetName val="1-Pop Proj"/>
      <sheetName val="PS1"/>
      <sheetName val="WATER-HAMMER"/>
      <sheetName val="RAM"/>
      <sheetName val="Marriguda-OHBR-21m  "/>
      <sheetName val="Cherlagudem-OHBR-21m  "/>
      <sheetName val="OHBR Godakondla peak120-6"/>
      <sheetName val="OHBR Teratpally  40-9mts"/>
      <sheetName val=" Chnadur 60kl-30m shaft "/>
      <sheetName val="Lakkinenigudem-OHBR-25m  "/>
      <sheetName val=" Bangarigadd40kl-30m shaft "/>
      <sheetName val=" Donipamula 40kl-30m shaft  "/>
      <sheetName val="OHBR Narayana hillock 60-12mt "/>
      <sheetName val="OHBR Narayana hillock down40-12"/>
      <sheetName val="BPT Survail 40-12 "/>
      <sheetName val="BPT Botimeedi 40-15"/>
      <sheetName val="OHBR Datas"/>
      <sheetName val="Chinakondur-40 kl OHBR-21m"/>
      <sheetName val="Tangadipally-60klOHBR-21m"/>
      <sheetName val="Koyalagudem-40kl -21m"/>
      <sheetName val="Allapur-40kl -21m "/>
      <sheetName val="Dothigudem-40kl -21m "/>
      <sheetName val="Ramdasthanda-OHBR 40-25m   "/>
      <sheetName val=" Gundlorigudem 40kl-30m shaft"/>
      <sheetName val=" Chalimeda 40kl-30m shaft"/>
      <sheetName val="OHBR Malkapur 40-15 "/>
      <sheetName val=" Varkatpally 40kl-30m shaft  "/>
      <sheetName val="OHBR-data"/>
      <sheetName val="Hyd designs"/>
      <sheetName val="SS Tank"/>
      <sheetName val="GLBR flat"/>
      <sheetName val="GLBR Dome"/>
      <sheetName val="Sump Flat"/>
      <sheetName val="Sump Dome"/>
      <sheetName val="C well"/>
      <sheetName val="staircase-30"/>
      <sheetName val="Staircase-25"/>
      <sheetName val="60_30m"/>
      <sheetName val="60-25m"/>
      <sheetName val="OHSR Lit_60-30"/>
      <sheetName val="OHSR Lit_60-25m"/>
      <sheetName val="OHSR Lit_15m"/>
      <sheetName val="OHSR Lit_15m (2)"/>
      <sheetName val="OHSR Lit_12m"/>
      <sheetName val="VC 80"/>
      <sheetName val="VC 200"/>
      <sheetName val="VC 450"/>
      <sheetName val="VC 600"/>
      <sheetName val="VC 700"/>
      <sheetName val="VC 1000"/>
      <sheetName val="OE"/>
      <sheetName val="40-20hunreddy"/>
      <sheetName val="40-20parvathi"/>
      <sheetName val="WE-1"/>
      <sheetName val="COMPARE"/>
      <sheetName val="40-20hunreddy DI"/>
      <sheetName val="Supp Data (2)"/>
      <sheetName val="OHBRs 2nd list"/>
      <sheetName val="OHSR Lit 250-15"/>
      <sheetName val="OHSR Lit 90-12"/>
      <sheetName val="RSF_90"/>
      <sheetName val="RSF_95"/>
      <sheetName val="Sump 800"/>
      <sheetName val="Sump-9000"/>
      <sheetName val="sump _1900"/>
      <sheetName val="Sump-15000"/>
      <sheetName val="GLBR 1700"/>
      <sheetName val="PH 8X32"/>
      <sheetName val="GLBR 100"/>
      <sheetName val="Chap-4"/>
      <sheetName val="PL DI"/>
      <sheetName val="C.Wall"/>
      <sheetName val="IW-SRD-Cir"/>
      <sheetName val="Data- Final  (2)"/>
      <sheetName val="SSR "/>
      <sheetName val="WH"/>
      <sheetName val="IW-SRD-Rect"/>
      <sheetName val="150-15nasar"/>
      <sheetName val="150-20nasar (2)"/>
      <sheetName val="150-15 addl DI"/>
      <sheetName val="150-15 addl DI (2)"/>
      <sheetName val="Quarry chart"/>
      <sheetName val="PH 4X6"/>
      <sheetName val="40-15waddipatla"/>
      <sheetName val="40-15waddipatla DI"/>
      <sheetName val="40-15mallapuram"/>
      <sheetName val="40-15mallapuram DI"/>
      <sheetName val="40-15marepally"/>
      <sheetName val="40-15 yerrabally"/>
      <sheetName val="40-15 yerrabally DI"/>
      <sheetName val="40-15bolligutta"/>
      <sheetName val="40-15 bolligutta DI"/>
      <sheetName val="40-12thangalla"/>
      <sheetName val="60-12 maremmagudi"/>
      <sheetName val="60-12 Maremma gudi DI"/>
      <sheetName val="60-15boggula"/>
      <sheetName val="60-15boggula DI"/>
      <sheetName val="40-12 Rekulavalayam"/>
      <sheetName val="40-12 Rekulavalayam DI"/>
      <sheetName val="40-6yerrabally"/>
      <sheetName val="40-9bolligutta"/>
      <sheetName val="40-20nandula"/>
      <sheetName val="40-20nandula DI"/>
      <sheetName val="Burugupally"/>
      <sheetName val="Revised rates(SSR 2015-16)"/>
      <sheetName val="SSR 15-16"/>
      <sheetName val="Tap data"/>
      <sheetName val="PVC DATA General"/>
      <sheetName val="ew CC Portion"/>
      <sheetName val="PVC DATA CC"/>
      <sheetName val="Pipe Line Data"/>
      <sheetName val="HDPE DATA  General"/>
      <sheetName val="HDPE DATA CC"/>
      <sheetName val="Input"/>
      <sheetName val="Specification"/>
      <sheetName val="Hydruli stmnt"/>
      <sheetName val="Pipe line  "/>
      <sheetName val="OHSR "/>
      <sheetName val="CI Verticals"/>
      <sheetName val="PVC Specials"/>
      <sheetName val="CC Data"/>
      <sheetName val="Pipe line   (2)"/>
      <sheetName val="Peerya thanda"/>
      <sheetName val="JALUBAITHANDA"/>
      <sheetName val="abs road"/>
      <sheetName val="Road data"/>
      <sheetName val="Lead (Final)"/>
      <sheetName val="HS 1 BPT (2)all bpts"/>
      <sheetName val="NonSSR"/>
      <sheetName val="DATA-2005-06"/>
      <sheetName val="Sheet"/>
      <sheetName val="OHSR -1"/>
      <sheetName val="Inputs Line Est"/>
      <sheetName val="old mandal wise (2)"/>
      <sheetName val="Habs2706_F"/>
      <sheetName val="old mandals"/>
      <sheetName val="checked"/>
      <sheetName val="HAb_Compare"/>
      <sheetName val="Mandal_compare"/>
      <sheetName val="old mandal wise"/>
      <sheetName val="new mandal wise"/>
      <sheetName val="House Hold work done (2)"/>
      <sheetName val="House Hold comp  (2)"/>
      <sheetName val="Hab - Comp working"/>
      <sheetName val="Hab - Abs working"/>
      <sheetName val="ABS - Mandal"/>
      <sheetName val="Com- Mandal"/>
      <sheetName val="Hab - Abs"/>
      <sheetName val="Hab - Comp"/>
      <sheetName val="Distribution HDPE"/>
      <sheetName val="actual estimate"/>
      <sheetName val="ABSTRACT "/>
      <sheetName val="SPECN"/>
      <sheetName val="ALL ITEMS-RATE"/>
      <sheetName val="Single line ABS"/>
      <sheetName val="m30"/>
      <sheetName val="ALU.door "/>
      <sheetName val="steel door "/>
      <sheetName val="Data CMA 2 (Corrected)"/>
      <sheetName val="Abstarct Zone 1 (Corrected)"/>
      <sheetName val="Bill of Quantity (Corrected)"/>
      <sheetName val="lactating Cow shed"/>
      <sheetName val="Feed Storage Godwon"/>
      <sheetName val="Pregnant Cow Shed"/>
      <sheetName val="Fresh Calved shed"/>
      <sheetName val="Heifer &amp; Calves Shed"/>
      <sheetName val="OHT Detail (2)"/>
      <sheetName val="Lead-Thalaivasal"/>
      <sheetName val="Bill of Quantity"/>
      <sheetName val="Data CMA 2"/>
      <sheetName val="Abstarct Zone 1"/>
      <sheetName val="Zone 1 ABS (2)"/>
      <sheetName val="Zone 1 ABS"/>
      <sheetName val="Zone 1 Detail"/>
      <sheetName val="Abstract Zone 2"/>
      <sheetName val="ZONE-2 Abstract"/>
      <sheetName val="Z0NE-2 Details"/>
      <sheetName val="Dining Abs"/>
      <sheetName val="Dining"/>
      <sheetName val="Toilet Abs  (2)"/>
      <sheetName val="Toilet Detail  (2)"/>
      <sheetName val="ABS Washing Shed "/>
      <sheetName val="Washing shed detail"/>
      <sheetName val="Road Abs"/>
      <sheetName val="Road"/>
      <sheetName val="ABS MM PLant-cattle"/>
      <sheetName val="MM Plant, Cattel Feed"/>
      <sheetName val="Sump &amp; SWD abs"/>
      <sheetName val="Sump &amp; SWD Detail"/>
      <sheetName val="OHT Abs"/>
      <sheetName val="OHT detail"/>
      <sheetName val="Clinic Abs"/>
      <sheetName val="Clinic Detail"/>
      <sheetName val="Abstarct Zone 1 (2)"/>
      <sheetName val="input 2"/>
      <sheetName val="Lead-Corrected"/>
      <sheetName val="Abstract Zone 3"/>
      <sheetName val="Abstract Zone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6pave"/>
      <sheetName val="F7hp900"/>
      <sheetName val="F7hp600"/>
      <sheetName val="F7slb3m"/>
      <sheetName val="F7slb4m"/>
      <sheetName val="F8rate"/>
      <sheetName val="Sheet2"/>
      <sheetName val="CDdata"/>
      <sheetName val="Sheet1"/>
      <sheetName val="leads"/>
      <sheetName val="lead-st"/>
      <sheetName val="rdamdata"/>
      <sheetName val="v"/>
      <sheetName val="r"/>
      <sheetName val="GEN-ABS"/>
      <sheetName val="Cover page"/>
      <sheetName val="Sp Report"/>
      <sheetName val="ABSTRACT"/>
      <sheetName val="G F phase I"/>
      <sheetName val="G F phase II"/>
      <sheetName val="G F tOT"/>
      <sheetName val="F F Phase I"/>
      <sheetName val="F F Phase II"/>
      <sheetName val="F F TOT)"/>
      <sheetName val="Furniture"/>
      <sheetName val="Ele phase 11"/>
      <sheetName val="Ele "/>
      <sheetName val="C Wall"/>
      <sheetName val="S Tank"/>
      <sheetName val="Sani &amp; W S phase "/>
      <sheetName val="G FTotal"/>
      <sheetName val="F F total"/>
      <sheetName val="Electrical Total"/>
      <sheetName val="Sani &amp; W Supply Total"/>
      <sheetName val="ABSTRACT (2)"/>
      <sheetName val="G F"/>
      <sheetName val="Elei"/>
      <sheetName val="LEAD"/>
      <sheetName val="C-data (2)"/>
      <sheetName val="C-data"/>
      <sheetName val="G. Floor"/>
      <sheetName val="F.Floor"/>
      <sheetName val="D&amp;W DATA"/>
      <sheetName val="D&amp;W DATA (1)"/>
      <sheetName val="WS-DATA"/>
      <sheetName val="El Data"/>
      <sheetName val="BOQ"/>
      <sheetName val="load1"/>
      <sheetName val="details1"/>
      <sheetName val="Electrical1"/>
      <sheetName val="data1"/>
      <sheetName val="load"/>
      <sheetName val="details"/>
      <sheetName val="BOQ for package"/>
      <sheetName val="BidRequirement"/>
      <sheetName val="Note"/>
      <sheetName val="BOQ (SP)"/>
      <sheetName val="BOQ (SP for package)"/>
      <sheetName val="BR (SP)"/>
      <sheetName val="Sani &amp; W S phase 1"/>
      <sheetName val="steel calculation"/>
      <sheetName val="obd data"/>
      <sheetName val="Conv"/>
      <sheetName val="Basic Data"/>
      <sheetName val="Joinary"/>
      <sheetName val="El Data 1"/>
      <sheetName val="Suppl-data"/>
      <sheetName val="0000000000000"/>
      <sheetName val="1000000000000"/>
      <sheetName val="DATA_ENTRY"/>
      <sheetName val="GEN. ABS."/>
      <sheetName val="MRoad data"/>
      <sheetName val="MRATES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ATA_PRG"/>
      <sheetName val="DATA"/>
      <sheetName val="index"/>
      <sheetName val="gen_abst"/>
      <sheetName val="detailed"/>
      <sheetName val="water"/>
      <sheetName val="data_new"/>
      <sheetName val="l"/>
      <sheetName val="electrical"/>
      <sheetName val="marking"/>
      <sheetName val="beams"/>
      <sheetName val="features"/>
      <sheetName val="c_wall"/>
      <sheetName val="cover"/>
      <sheetName val="cdAbst"/>
      <sheetName val="cost"/>
      <sheetName val="hp900"/>
      <sheetName val="CDdata (2)"/>
      <sheetName val="1v900"/>
      <sheetName val="2v900"/>
      <sheetName val="3v900"/>
      <sheetName val="impRdam"/>
      <sheetName val="lchart"/>
      <sheetName val="keymap"/>
      <sheetName val="LS"/>
      <sheetName val="CS"/>
      <sheetName val="Labour"/>
      <sheetName val="Material"/>
      <sheetName val="Plant &amp;  Machinery"/>
      <sheetName val="CDdata_(2)"/>
      <sheetName val="Plant_&amp;__Machinery"/>
      <sheetName val="Data for UGD"/>
      <sheetName val="sewer data modi"/>
      <sheetName val="sewer data"/>
      <sheetName val="Data for UGD (2)"/>
      <sheetName val="Data_for_UGD"/>
      <sheetName val="sewer_data_modi"/>
      <sheetName val="sewer_data"/>
      <sheetName val="Data_for_UGD_(2)"/>
      <sheetName val="Compound Wall "/>
      <sheetName val="Abst"/>
      <sheetName val="GF"/>
      <sheetName val="FF"/>
      <sheetName val="SF"/>
      <sheetName val="ST"/>
      <sheetName val="Ele"/>
      <sheetName val="WS&amp;S"/>
      <sheetName val="Bore"/>
      <sheetName val="Estimate"/>
      <sheetName val="G-ABS"/>
      <sheetName val="SB(CIV)"/>
      <sheetName val="SB(WS)"/>
      <sheetName val="SB(IE)"/>
      <sheetName val="DB(CIV)"/>
      <sheetName val="Dor Civ"/>
      <sheetName val="DB(WS)"/>
      <sheetName val="DB(IE)"/>
      <sheetName val="Dormitory ws&amp;s"/>
      <sheetName val="dor ele"/>
      <sheetName val="KD(CIV)"/>
      <sheetName val="KD(WS)"/>
      <sheetName val="KD(IE)"/>
      <sheetName val="PQ(CIV)"/>
      <sheetName val="PQ(WS)"/>
      <sheetName val="PQ(IE)"/>
      <sheetName val="Class - IV"/>
      <sheetName val="Class IV"/>
      <sheetName val="CLASS IV(WS)"/>
      <sheetName val="WS - TStaff"/>
      <sheetName val="EleTStaf"/>
      <sheetName val="CLASS IV(IE)"/>
      <sheetName val="SQ(CIV)"/>
      <sheetName val="SQ(WS)"/>
      <sheetName val="SQ(IE)"/>
      <sheetName val="SUMP"/>
      <sheetName val="CWall"/>
      <sheetName val="EE"/>
      <sheetName val="Extr.Drainage"/>
      <sheetName val="OHSR"/>
      <sheetName val="Borewells"/>
      <sheetName val="INT ROAD"/>
      <sheetName val="ST200"/>
      <sheetName val="ST100"/>
      <sheetName val="Security room"/>
      <sheetName val="Generator room"/>
      <sheetName val="model door 4X2.7"/>
      <sheetName val="Country Wood Doors (2)"/>
      <sheetName val="Country Wood Doors"/>
      <sheetName val="MS D&amp;W"/>
      <sheetName val="El Data1"/>
      <sheetName val="El Data - Final"/>
      <sheetName val="D&amp;W - EE"/>
      <sheetName val="Sal DW"/>
      <sheetName val="SPECIFICATION"/>
      <sheetName val="COMMUNITY_HALL_ESTT22"/>
      <sheetName val="COMM_HALL_3LAKHS"/>
      <sheetName val="PLAN"/>
      <sheetName val="DATA_TEMP(MC)"/>
      <sheetName val="Sheet5"/>
      <sheetName val="not req"/>
      <sheetName val="not req1"/>
      <sheetName val="not req 2"/>
      <sheetName val="not req 3"/>
      <sheetName val="not req 4"/>
      <sheetName val="DI-K7 &amp; K9 (2010-11)"/>
      <sheetName val="DI SPECIALS"/>
      <sheetName val="DI-C-L-J (2010-11)O.D-450MM dia"/>
      <sheetName val="DI Specials (2010-11)"/>
      <sheetName val="CI Specials (2010-11) (2)"/>
      <sheetName val="DI SPECIALS (2)"/>
      <sheetName val="Rubber gaskets(2010-11)"/>
      <sheetName val="ZoneIII(Pra)"/>
      <sheetName val="ZoneIII(APHB)"/>
      <sheetName val="(NSP)Table111"/>
      <sheetName val="(NSP)Table11"/>
      <sheetName val="ZoneIII(Bang)"/>
      <sheetName val="zonal wise"/>
      <sheetName val="APPENDIX-I"/>
      <sheetName val="Corr-spt"/>
      <sheetName val="Obs-spt"/>
      <sheetName val="SPT vs PHI"/>
      <sheetName val="Indices"/>
      <sheetName val="Concrete"/>
      <sheetName val="reinft"/>
      <sheetName val="glass project concrete"/>
      <sheetName val="glass project reift"/>
      <sheetName val="glass project indices"/>
      <sheetName val="Lab"/>
      <sheetName val="office"/>
      <sheetName val="Material&amp;equipment"/>
      <sheetName val="SBC-BH-1"/>
      <sheetName val="gen"/>
      <sheetName val="SBC-BH 19"/>
      <sheetName val="SBC-BH-16"/>
      <sheetName val="BH-20"/>
      <sheetName val="BH-15"/>
      <sheetName val="BH-14"/>
      <sheetName val="BH-16"/>
      <sheetName val="BH-17"/>
      <sheetName val="sbc-ABH-1"/>
      <sheetName val="ABH-1"/>
      <sheetName val="BH-19"/>
      <sheetName val="BH-1"/>
      <sheetName val="SBC-BH-3"/>
      <sheetName val="BH-3"/>
      <sheetName val="Sheet4"/>
      <sheetName val="Rate Analysis"/>
      <sheetName val="sept-plan"/>
      <sheetName val="Table10"/>
      <sheetName val="Table11"/>
      <sheetName val="Table12"/>
      <sheetName val="Table9"/>
      <sheetName val="Mix Design"/>
      <sheetName val="std-rates"/>
      <sheetName val="Spt-BH"/>
      <sheetName val="Summary 0506"/>
      <sheetName val="Summary 0607- 31.MAR"/>
      <sheetName val="Civil Boq"/>
      <sheetName val="FitOutConfCentre"/>
      <sheetName val="Other"/>
      <sheetName val="Summary"/>
      <sheetName val="#REF!"/>
      <sheetName val="Qty"/>
      <sheetName val="SPT_vs_PHI"/>
      <sheetName val="glass_project_concrete"/>
      <sheetName val="glass_project_reift"/>
      <sheetName val="glass_project_indices"/>
      <sheetName val="Pile cap"/>
      <sheetName val="BH 12-11-10-13"/>
      <sheetName val="BH 12-11-10-9"/>
      <sheetName val="BH 36-15-37"/>
      <sheetName val="BH 16-35-25-17"/>
      <sheetName val="BH 35-25-17"/>
      <sheetName val="Sheet1 (2)"/>
      <sheetName val="PRECAST lightconc-II"/>
      <sheetName val="SPT_vs_PHI1"/>
      <sheetName val="glass_project_concrete1"/>
      <sheetName val="glass_project_reift1"/>
      <sheetName val="glass_project_indices1"/>
      <sheetName val="SBC-BH_19"/>
      <sheetName val="Rate_Analysis"/>
      <sheetName val="BH_12-11-10-13"/>
      <sheetName val="BH_12-11-10-9"/>
      <sheetName val="BH_36-15-37"/>
      <sheetName val="BH_16-35-25-17"/>
      <sheetName val="BH_35-25-17"/>
      <sheetName val="Sheet1_(2)"/>
      <sheetName val="d-safe DELUXE"/>
      <sheetName val="RCC,Ret. Wall"/>
      <sheetName val="Form 6"/>
      <sheetName val="PointNo.5"/>
      <sheetName val="Design"/>
      <sheetName val="Fill this out first..."/>
      <sheetName val="REVISED4A PROG PERF-SITE 1"/>
      <sheetName val="Legal Risk Analysis"/>
      <sheetName val="BLK2"/>
      <sheetName val="BLK3"/>
      <sheetName val="E &amp; R"/>
      <sheetName val="radar"/>
      <sheetName val="UG"/>
      <sheetName val="Break up Sheet"/>
      <sheetName val="TBAL9697 -group wise  sdpl"/>
      <sheetName val="Abstract Sheet"/>
      <sheetName val="V.O.4 - PCC Qty"/>
      <sheetName val="BOQ (2)"/>
      <sheetName val="Input"/>
      <sheetName val="Activity"/>
      <sheetName val="Staff Acco."/>
      <sheetName val="Crew"/>
      <sheetName val="Piping"/>
      <sheetName val="Pipe Supports"/>
      <sheetName val="BOQ_Direct_selling cost"/>
      <sheetName val="WWR"/>
      <sheetName val="GBW"/>
      <sheetName val="8"/>
      <sheetName val="Load Details-220kV"/>
      <sheetName val="SANJAY PAL"/>
      <sheetName val="P A SELVAM"/>
      <sheetName val="ANSARI "/>
      <sheetName val="abdesh pal"/>
      <sheetName val="sujay bagchi"/>
      <sheetName val="S.K.SINHA BASU"/>
      <sheetName val="NEDUNCHEZHIYAN"/>
      <sheetName val="RAJARAM"/>
      <sheetName val="KRISHNA PRASAD"/>
      <sheetName val="BARATH &amp; CO"/>
      <sheetName val="L B YADAV"/>
      <sheetName val="DEEPAK KUMAR"/>
      <sheetName val="MUKLAL YADAV"/>
      <sheetName val="MADHU SUDHAN"/>
      <sheetName val="SAUD ALAM "/>
      <sheetName val="RAMESH BABU"/>
      <sheetName val="SUKHENDUPAL"/>
      <sheetName val="SAILEN SARKAR"/>
      <sheetName val="elongovan"/>
      <sheetName val="SANJAY JENA1"/>
      <sheetName val="upendra saw "/>
      <sheetName val="ALLOK KUMAR "/>
      <sheetName val="analysis"/>
      <sheetName val="except wiring"/>
      <sheetName val="CABLE DATA"/>
      <sheetName val="Stock-II"/>
      <sheetName val="R20_R30_work"/>
      <sheetName val="Flight-1"/>
      <sheetName val="Publicbuilding"/>
      <sheetName val="FT-05-02IsoBOM"/>
      <sheetName val="final abstract"/>
      <sheetName val="[RecoveredExternalLink3]B@[_x0000__x0004_@_x0000_"/>
      <sheetName val=""/>
      <sheetName val="Rev S1 Abstract"/>
      <sheetName val="Quantity Abstract"/>
      <sheetName val="M-Book for Conc"/>
      <sheetName val="M-Book for FW"/>
      <sheetName val="BS1"/>
      <sheetName val="#REF"/>
      <sheetName val="RA"/>
      <sheetName val="11-hsd"/>
      <sheetName val="13-septic"/>
      <sheetName val="7-ug"/>
      <sheetName val="2-utility"/>
      <sheetName val="18-misc"/>
      <sheetName val="5-pipe"/>
      <sheetName val="VCH-SLC"/>
      <sheetName val="Supplier"/>
      <sheetName val="Parapet"/>
      <sheetName val="sheet6"/>
      <sheetName val="RA-markate"/>
      <sheetName val="[RecoveredExternalLink3]B@[?_x0004_@?"/>
      <sheetName val="B@__x005f_x0000__x005f_x0004_@_x005f_x0000__x0000"/>
      <sheetName val="Project Budget Worksheet"/>
      <sheetName val="beam-reinft-IIInd floor"/>
      <sheetName val="INPUT SHEET"/>
      <sheetName val="RES-PLANNING"/>
      <sheetName val="Footings"/>
      <sheetName val="COLUMN"/>
      <sheetName val="Summary_0506"/>
      <sheetName val="Summary_0607-_31_MAR"/>
      <sheetName val="Form_6"/>
      <sheetName val="B@_"/>
      <sheetName val="cubes_M20"/>
      <sheetName val="BOQ -II ph 2"/>
      <sheetName val="A-General"/>
      <sheetName val="switch"/>
      <sheetName val="B@___x0004_@_____$__"/>
      <sheetName val="Sheet3"/>
      <sheetName val="Macro1"/>
      <sheetName val="Fee Rate Summary"/>
      <sheetName val="STAFFSCHED "/>
      <sheetName val="SUMM"/>
      <sheetName val="DADAN-1"/>
      <sheetName val="dummy"/>
      <sheetName val="d-safe specs"/>
      <sheetName val="class &amp; category"/>
      <sheetName val="Rein-Final (Ph 1+Ph2)"/>
      <sheetName val="Cost_any"/>
      <sheetName val="Process"/>
      <sheetName val="pt_cw"/>
      <sheetName val="Metso - Forth &amp; Slurry 11.02.10"/>
      <sheetName val="1"/>
      <sheetName val="HDPE"/>
      <sheetName val="DI"/>
      <sheetName val="pvc"/>
      <sheetName val="PM"/>
      <sheetName val="com st PM"/>
      <sheetName val="GM"/>
      <sheetName val="comst GM"/>
      <sheetName val="eweljlt"/>
      <sheetName val="pvc_basic"/>
      <sheetName val="hdpe_basic"/>
      <sheetName val="CI"/>
      <sheetName val="G.R.P"/>
      <sheetName val="impRoaddam"/>
      <sheetName val="1v600stone"/>
      <sheetName val="2v900stone"/>
      <sheetName val="3v900stone"/>
      <sheetName val="cwaydata (2)"/>
      <sheetName val="LLCWay"/>
      <sheetName val="1v900stone"/>
      <sheetName val="CDdata (3)"/>
      <sheetName val="F7hp1v900"/>
      <sheetName val="F7hp2v900"/>
      <sheetName val="F7hp3v900"/>
      <sheetName val="Hydra"/>
      <sheetName val="detls"/>
      <sheetName val="AV-HDPE"/>
      <sheetName val="Di_gate-HDPE"/>
      <sheetName val="Hystmnt (2)"/>
      <sheetName val="title"/>
      <sheetName val="spec"/>
      <sheetName val="need"/>
      <sheetName val="estPM"/>
      <sheetName val="distrib"/>
      <sheetName val="VC99"/>
      <sheetName val="VC96"/>
      <sheetName val="SP"/>
      <sheetName val="Pumproom"/>
      <sheetName val="ltrt"/>
      <sheetName val="pipe_data"/>
      <sheetName val="SPData"/>
      <sheetName val="hs"/>
      <sheetName val="pps"/>
      <sheetName val="map"/>
      <sheetName val="m_est"/>
      <sheetName val="feature"/>
      <sheetName val="glance"/>
      <sheetName val="master"/>
      <sheetName val="exec"/>
      <sheetName val="LBD"/>
      <sheetName val="CR"/>
      <sheetName val="00000"/>
      <sheetName val="AAAAAAAAAAAAA"/>
      <sheetName val="Revised rates(SSR 2014-15)"/>
      <sheetName val="ew OG"/>
      <sheetName val="ew-DiMs"/>
      <sheetName val="AC"/>
      <sheetName val="GRP"/>
      <sheetName val="BWSCP"/>
      <sheetName val="MS data"/>
      <sheetName val="MS "/>
      <sheetName val="PSC"/>
      <sheetName val="MS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PVC weights"/>
      <sheetName val="PSC -pv"/>
      <sheetName val="GRP-pv"/>
      <sheetName val="GAJWEL SEC EST"/>
      <sheetName val="GA (2)"/>
      <sheetName val="Sheet1 (3)"/>
      <sheetName val="Det.Cum Abst. (3)"/>
      <sheetName val="Det.Cum Abst. (2)"/>
      <sheetName val="Det.Cum Abst. (4)"/>
      <sheetName val="Det.Cum Abst."/>
      <sheetName val="Key Map"/>
      <sheetName val="Sheet2 (3)"/>
      <sheetName val="Sheet2 (2)"/>
      <sheetName val="BTLeads"/>
      <sheetName val="RMR"/>
      <sheetName val="Ty.Cross Section"/>
      <sheetName val="UnitRates"/>
      <sheetName val="Report"/>
      <sheetName val="DetEst"/>
      <sheetName val="DetAbsAbs"/>
      <sheetName val="WorkSlip"/>
      <sheetName val="Certificates"/>
      <sheetName val="coverpage"/>
      <sheetName val="ssr-rates"/>
      <sheetName val="ms 10 mm"/>
      <sheetName val="ms 8 mm"/>
      <sheetName val="ms 6 mm"/>
      <sheetName val="CPHEEO"/>
      <sheetName val="CPHEEO_Change"/>
      <sheetName val="wh_data"/>
      <sheetName val="wh_data_R"/>
      <sheetName val="Eco_dia_bhopal"/>
      <sheetName val="IWWA"/>
      <sheetName val="economical_auto"/>
      <sheetName val="economical_OFF_manual"/>
      <sheetName val="Sheet9"/>
      <sheetName val="unitratedata"/>
      <sheetName val="ssrdata"/>
      <sheetName val="bricks"/>
      <sheetName val="stone"/>
      <sheetName val="sand"/>
      <sheetName val="earth"/>
      <sheetName val="Reserve"/>
      <sheetName val="Model-ssrData2008"/>
      <sheetName val="Ward areas"/>
      <sheetName val="sluice-PVC"/>
      <sheetName val="Airvalve-HDPE"/>
      <sheetName val="dbl-airvalve-PVC"/>
      <sheetName val="DFjoints"/>
      <sheetName val="VC rate"/>
      <sheetName val="Mahesh"/>
      <sheetName val="Raghuveer"/>
      <sheetName val="Data rough"/>
      <sheetName val="Sheet1 rough"/>
      <sheetName val="To Pavan"/>
      <sheetName val="RCC Ladder"/>
      <sheetName val="mpp"/>
      <sheetName val="Data.F8.BTR"/>
      <sheetName val="PART-I (2)"/>
      <sheetName val="ANALY-BOQ"/>
      <sheetName val="ANALYS-LS"/>
      <sheetName val="PART-I"/>
      <sheetName val="I-11"/>
      <sheetName val="I-15"/>
      <sheetName val="sumps"/>
      <sheetName val="GATES(21,22)"/>
      <sheetName val="Bed Class"/>
      <sheetName val="Cd"/>
      <sheetName val="Rates"/>
      <sheetName val="PH data"/>
      <sheetName val="Details (3)"/>
      <sheetName val="Rates-May-14"/>
      <sheetName val="Basement Budget"/>
      <sheetName val="RECAPITULATION"/>
      <sheetName val="B &amp; C - M - ccp"/>
      <sheetName val="Old"/>
      <sheetName val="Materials Cost"/>
      <sheetName val="10. &amp; 11. Rate Code &amp; BQ"/>
      <sheetName val="Main-Material"/>
      <sheetName val="RES STEEL TO"/>
      <sheetName val="SUmmary-RMZ"/>
      <sheetName val="RMZ Summary"/>
      <sheetName val="Site Dev BOQ"/>
      <sheetName val="Costing"/>
      <sheetName val="Staff Forecast spread"/>
      <sheetName val="Fin Sum"/>
      <sheetName val="Field Values"/>
      <sheetName val="Estimate "/>
      <sheetName val="Load Details(B1)"/>
      <sheetName val="Structure Bills Qty"/>
      <sheetName val="Micro"/>
      <sheetName val="Macro"/>
      <sheetName val="Scaff-Rose"/>
      <sheetName val="Builtup Area"/>
      <sheetName val="Headings"/>
      <sheetName val="MASTER_RATE ANALYSIS"/>
      <sheetName val="A"/>
      <sheetName val="Cop -VGN"/>
      <sheetName val="CASHFLOWS"/>
      <sheetName val="dyes"/>
      <sheetName val="UTILITY"/>
      <sheetName val="경비공통"/>
      <sheetName val="S1BOQ"/>
      <sheetName val="2gii"/>
      <sheetName val="Manpower"/>
      <sheetName val="HPL"/>
      <sheetName val="월선수금"/>
      <sheetName val="Materials "/>
      <sheetName val="strand"/>
      <sheetName val="Stress Calculation"/>
      <sheetName val="VIWSCo1"/>
      <sheetName val="IO List"/>
      <sheetName val="MN T.B."/>
      <sheetName val="database"/>
      <sheetName val="Coalmine"/>
      <sheetName val="A1-Continuous"/>
      <sheetName val="starter"/>
      <sheetName val="Preside"/>
      <sheetName val="Summary_Local"/>
      <sheetName val="factor sheet"/>
      <sheetName val="Factor_Sheet"/>
      <sheetName val="Exp."/>
      <sheetName val="Factors"/>
      <sheetName val="INDIGINEOUS ITEMS "/>
      <sheetName val="Config"/>
      <sheetName val="Break Dw"/>
      <sheetName val="MES-SEC"/>
      <sheetName val="Analy_7-10"/>
      <sheetName val="INDORAMA Group June 02"/>
      <sheetName val="Desgn(zone I)"/>
      <sheetName val="PA- Consutant "/>
      <sheetName val="Debits as on 12.04.08"/>
      <sheetName val="THK"/>
      <sheetName val="PART-I_(2)"/>
      <sheetName val="final_abstract"/>
      <sheetName val="INPUT-DATA1"/>
      <sheetName val="Basement_Budget"/>
      <sheetName val="Break_up_Sheet"/>
      <sheetName val="B_&amp;_C_-_M_-_ccp"/>
      <sheetName val="Fee_Rate_Summary"/>
      <sheetName val="Materials_Cost"/>
      <sheetName val="10__&amp;_11__Rate_Code_&amp;_BQ"/>
      <sheetName val="RES_STEEL_TO"/>
      <sheetName val="RMZ_Summary"/>
      <sheetName val="Fill_this_out_first___"/>
      <sheetName val="Cop_-VGN"/>
      <sheetName val="Field_Values"/>
      <sheetName val="Fin_Sum"/>
      <sheetName val="Materials_"/>
      <sheetName val="Structure_Bills_Qty"/>
      <sheetName val="Builtup_Area"/>
      <sheetName val="MASTER_RATE_ANALYSIS"/>
      <sheetName val="col-reinft1"/>
      <sheetName val="FORM7"/>
      <sheetName val="Build-up"/>
      <sheetName val="RA 4 Challan Summary "/>
      <sheetName val="p&amp;m"/>
      <sheetName val="Labour productivity"/>
      <sheetName val="labour coeff"/>
      <sheetName val="WBS01"/>
      <sheetName val="WBS10"/>
      <sheetName val="WBS11"/>
      <sheetName val="WBS12"/>
      <sheetName val="WBS13"/>
      <sheetName val="WBS14"/>
      <sheetName val="WBS15"/>
      <sheetName val="WBS16"/>
      <sheetName val="WBS17"/>
      <sheetName val="WBS18"/>
      <sheetName val="WBS19"/>
      <sheetName val="WBS02"/>
      <sheetName val="WBS20"/>
      <sheetName val="WBS03"/>
      <sheetName val="WBS04"/>
      <sheetName val="WBS05"/>
      <sheetName val="WBS06"/>
      <sheetName val="WBS07"/>
      <sheetName val="WBS08"/>
      <sheetName val="WBS09"/>
      <sheetName val="ORDER BOOKING"/>
      <sheetName val="Usage"/>
      <sheetName val="Common "/>
      <sheetName val="General"/>
      <sheetName val="t_prsr"/>
      <sheetName val="wh"/>
      <sheetName val="PH"/>
      <sheetName val="Caze Estimate "/>
      <sheetName val="airvalve(AC)"/>
      <sheetName val="Airvalve-DI"/>
      <sheetName val="Airvalve-BWSC&amp;MS"/>
      <sheetName val="sluice-HDPE"/>
      <sheetName val="sluice-DI upto 1000"/>
      <sheetName val="sluice-AC"/>
      <sheetName val="MS-BWSC-GRP-PSC"/>
      <sheetName val="airvalve-AC"/>
      <sheetName val="sluice-PSC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gen_abst"/>
      <sheetName val="abstract"/>
      <sheetName val="detailed"/>
      <sheetName val="water"/>
      <sheetName val="data_new"/>
      <sheetName val="lead-st"/>
      <sheetName val="v"/>
      <sheetName val="r"/>
      <sheetName val="l"/>
      <sheetName val="electrical"/>
      <sheetName val="marking"/>
      <sheetName val="beams"/>
      <sheetName val="features"/>
      <sheetName val="c_wall"/>
      <sheetName val="Sheet1"/>
      <sheetName val="leads"/>
      <sheetName val="ssr-rates"/>
      <sheetName val="0000000000000"/>
      <sheetName val="rdamdata"/>
      <sheetName val="Lead statement"/>
      <sheetName val="pvc"/>
      <sheetName val="HDPE"/>
      <sheetName val="DI"/>
      <sheetName val="census91"/>
      <sheetName val="DATA"/>
      <sheetName val="GF SB Ok "/>
      <sheetName val="Levels"/>
      <sheetName val="HDPE-pipe-rates"/>
      <sheetName val="pvc-pipe-rates"/>
      <sheetName val="Labour"/>
      <sheetName val="Material"/>
      <sheetName val="Plant &amp;  Machinery"/>
      <sheetName val="DATA_PRG"/>
      <sheetName val="maya"/>
      <sheetName val="C-data"/>
      <sheetName val="RMR"/>
      <sheetName val="MRATES"/>
      <sheetName val="stone"/>
      <sheetName val="Road data"/>
      <sheetName val="Nspt-smp-final-ORIGINAL"/>
      <sheetName val="Lead"/>
      <sheetName val="Sheet2"/>
      <sheetName val="m"/>
      <sheetName val="MRoad data"/>
      <sheetName val="AV-HDPE"/>
      <sheetName val="Di_gate-HDPE"/>
      <sheetName val="mlead"/>
      <sheetName val="splmidata"/>
      <sheetName val="ppraodata"/>
      <sheetName val="Basicrates"/>
      <sheetName val="discount"/>
      <sheetName val="mas_hab"/>
      <sheetName val="BTR"/>
      <sheetName val="DES"/>
      <sheetName val="COVER"/>
      <sheetName val="HP PIPE  DATA"/>
      <sheetName val="SLAB  DATA"/>
      <sheetName val="Rates"/>
      <sheetName val="BLK3"/>
      <sheetName val="BLK2"/>
      <sheetName val="radar"/>
      <sheetName val="E &amp; R"/>
      <sheetName val="hdpe_basic"/>
      <sheetName val="pvc_bas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gen_abst"/>
      <sheetName val="abstract"/>
      <sheetName val="detailed"/>
      <sheetName val="water"/>
      <sheetName val="data_new"/>
      <sheetName val="lead-st"/>
      <sheetName val="v"/>
      <sheetName val="r"/>
      <sheetName val="l"/>
      <sheetName val="electrical"/>
      <sheetName val="marking"/>
      <sheetName val="beams"/>
      <sheetName val="features"/>
      <sheetName val="c_wall"/>
      <sheetName val="Sheet1"/>
      <sheetName val="rdamdata"/>
      <sheetName val="leads"/>
      <sheetName val="COV PAGE"/>
      <sheetName val="SB GF &amp; FF"/>
      <sheetName val="SB SF"/>
      <sheetName val="WS SB"/>
      <sheetName val="ELE SB"/>
      <sheetName val="DB GF &amp; FF"/>
      <sheetName val="DB SF"/>
      <sheetName val="WS DB"/>
      <sheetName val="ELE DB"/>
      <sheetName val="DINING &amp; KITCHEN"/>
      <sheetName val="WS D&amp;K"/>
      <sheetName val="ELE DNG &amp; KTC"/>
      <sheetName val="PRNCPL QRTR"/>
      <sheetName val="WS PQ"/>
      <sheetName val="ELE PQ"/>
      <sheetName val="STAFF QRTRS"/>
      <sheetName val="WS SQ"/>
      <sheetName val="ELE SQ"/>
      <sheetName val="Class Elplyees GF"/>
      <sheetName val="WS Class IV"/>
      <sheetName val="ELE Class IV"/>
      <sheetName val="ST200"/>
      <sheetName val="ST100"/>
      <sheetName val="SUMP"/>
      <sheetName val="OHSR"/>
      <sheetName val="EXTRNL ELCTFCTN"/>
      <sheetName val="EXT DRAIN"/>
      <sheetName val="LEAD"/>
      <sheetName val="C-data"/>
      <sheetName val="D&amp;W DATA"/>
      <sheetName val="Door Data"/>
      <sheetName val="SCH"/>
      <sheetName val="WS-DATA"/>
      <sheetName val="El Data"/>
      <sheetName val="Conv"/>
      <sheetName val="Basic Data"/>
      <sheetName val="COMP WALL"/>
      <sheetName val="WE Bore."/>
      <sheetName val="0000000000000"/>
      <sheetName val="1000000000000"/>
      <sheetName val="DATA_ENTRY"/>
      <sheetName val="GEN. ABS."/>
      <sheetName val="MRoad data"/>
      <sheetName val="MRATES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ATA_PRG"/>
      <sheetName val="5.5 without offset"/>
      <sheetName val="Datas"/>
      <sheetName val="Sheet2"/>
      <sheetName val="GROUND FLOOR"/>
      <sheetName val="mro_bldg"/>
      <sheetName val="mpp_bldg"/>
      <sheetName val="sanitory"/>
      <sheetName val="septic_tank"/>
      <sheetName val="electri"/>
      <sheetName val="data_sein"/>
      <sheetName val="door"/>
      <sheetName val="win"/>
      <sheetName val="F6pave"/>
      <sheetName val="F7hp900"/>
      <sheetName val="F7hp600"/>
      <sheetName val="F7slb3m"/>
      <sheetName val="F7slb4m"/>
      <sheetName val="F8rate"/>
      <sheetName val="CDdata"/>
      <sheetName val="Lead statement"/>
      <sheetName val="Building Datas"/>
      <sheetName val="SSR 2010-11 Rates"/>
      <sheetName val="Hire charges"/>
      <sheetName val="centering"/>
      <sheetName val="40KL-250KL Estimate &amp; data"/>
      <sheetName val="CI specials for OHSR"/>
      <sheetName val="S Tank"/>
      <sheetName val="Sp.2"/>
      <sheetName val="DOR-RE "/>
      <sheetName val="G-AB-CS"/>
      <sheetName val="EC(Clinic)"/>
      <sheetName val="STank200"/>
      <sheetName val="label"/>
      <sheetName val="spf"/>
      <sheetName val="OHSR data"/>
      <sheetName val="OHSR "/>
      <sheetName val="C C Road"/>
      <sheetName val="Road data-(1)"/>
      <sheetName val="road Datas (2)"/>
      <sheetName val="General Abstract"/>
      <sheetName val="6.25"/>
      <sheetName val="5.25"/>
      <sheetName val="CC road data"/>
      <sheetName val=" Abst"/>
      <sheetName val="4.50"/>
      <sheetName val="4.00"/>
      <sheetName val="Est 133"/>
      <sheetName val=" GF"/>
      <sheetName val=" FF"/>
      <sheetName val="S F"/>
      <sheetName val="TF - Head room"/>
      <sheetName val="GF "/>
      <sheetName val="labs -ws"/>
      <sheetName val="Sani &amp; W S phase Dor"/>
      <sheetName val="S Tank Dor"/>
      <sheetName val="First Floor"/>
      <sheetName val="Elec-Esti"/>
      <sheetName val="Internal Road"/>
      <sheetName val="Ele data (2)"/>
      <sheetName val="200 Users"/>
      <sheetName val="100 Users"/>
      <sheetName val="ws data "/>
      <sheetName val="SUMP - 01"/>
      <sheetName val="External Elec"/>
      <sheetName val="External Drainage"/>
      <sheetName val="Compound Wall"/>
      <sheetName val="SB(CIV)"/>
      <sheetName val="SB(WS)"/>
      <sheetName val="SB(IE)"/>
      <sheetName val="Dor-Civ"/>
      <sheetName val="Staff Qtr Civil"/>
      <sheetName val="S Q WS"/>
      <sheetName val="Prl Qtrs Civil"/>
      <sheetName val="SQ Elec"/>
      <sheetName val="PQ Elec"/>
      <sheetName val="Dormitory WS&amp;S"/>
      <sheetName val="Class -IV Civil"/>
      <sheetName val="Class IV WS"/>
      <sheetName val="Class IV Elec"/>
      <sheetName val="DOR-ELE"/>
      <sheetName val="KD(CIV)"/>
      <sheetName val="KD (WD)"/>
      <sheetName val="KD (IE)"/>
      <sheetName val="PQ WS"/>
      <sheetName val="OHSR( not used)"/>
      <sheetName val="Bore Well( not used)"/>
      <sheetName val="Security Room"/>
      <sheetName val="Generator Room"/>
      <sheetName val="Ele-data1"/>
      <sheetName val="elec"/>
      <sheetName val="Ele (2)"/>
      <sheetName val="WS&amp;Sani (SR &amp; GEN)"/>
      <sheetName val="Ventilators "/>
      <sheetName val="SALWOOD DOORS"/>
      <sheetName val="model door 4X2.7"/>
      <sheetName val="38SCH"/>
      <sheetName val="Furn DE"/>
      <sheetName val="WS-Cli, Nur "/>
      <sheetName val="Joinary"/>
      <sheetName val="E- DATA"/>
      <sheetName val="Ele Clinic N"/>
      <sheetName val="B-WELL"/>
      <sheetName val="Bid doc"/>
      <sheetName val="Third F. HR"/>
      <sheetName val="TF full"/>
      <sheetName val="S.TANK"/>
      <sheetName val="estimate"/>
      <sheetName val="Toilet block"/>
      <sheetName val="main door data"/>
      <sheetName val="W.E cwall"/>
      <sheetName val="W.E prl Qtr"/>
      <sheetName val="W.E Dor"/>
      <sheetName val="W.E 100 users"/>
      <sheetName val="W.E SB"/>
      <sheetName val="W.E Staff Qtr"/>
      <sheetName val="W.E K &amp; D"/>
      <sheetName val="W.E K&amp;D(W.S)"/>
      <sheetName val="W.E K&amp;D (ELE)"/>
      <sheetName val="W.E SB (W.S)"/>
      <sheetName val="W.E SB (ELE)"/>
      <sheetName val="W.E prl (W.S)"/>
      <sheetName val="W.E prl (ELE)"/>
      <sheetName val="W.E 200 users"/>
      <sheetName val="W.E Staff Qtr (W.S)"/>
      <sheetName val="W.E Staff Qtr (ELE)"/>
      <sheetName val="W.E OHSR"/>
      <sheetName val="W.E CC Road"/>
      <sheetName val="W.E Sump"/>
      <sheetName val="W.E Security Room"/>
      <sheetName val="W.E Generator Room"/>
      <sheetName val="W.E E dranage"/>
      <sheetName val="W.E  EX .(ELE)"/>
      <sheetName val="W.E Walk"/>
      <sheetName val="W.E POND"/>
      <sheetName val="W.E Hill"/>
      <sheetName val="W.E Dor (W.S)"/>
      <sheetName val="W.E Dor (ELE)"/>
      <sheetName val="W.E C data"/>
      <sheetName val="W.E G.Abst"/>
      <sheetName val="SPECIFICATION"/>
      <sheetName val="ANGANWADI_BULDG"/>
      <sheetName val="DATA_COPY"/>
      <sheetName val="DATA_PRG _NO_SEIG"/>
      <sheetName val="Sheet3"/>
      <sheetName val="Specification report"/>
      <sheetName val="DATA_PRG__NO_SEIG"/>
      <sheetName val="Specification_report"/>
      <sheetName val="HDPE"/>
      <sheetName val="ssr-rates"/>
      <sheetName val="DATA"/>
      <sheetName val="DESIGEN_RCC_CULVERT"/>
      <sheetName val="DESIGENS_HP_CULVERT"/>
      <sheetName val="not req"/>
      <sheetName val="not req1"/>
      <sheetName val="not req 2"/>
      <sheetName val="not req 3"/>
      <sheetName val="not req 4"/>
      <sheetName val="DI-K7 &amp; K9 (2010-11)"/>
      <sheetName val="DI SPECIALS"/>
      <sheetName val="DI-C-L-J (2010-11)O.D-450MM dia"/>
      <sheetName val="DI Specials (2010-11)"/>
      <sheetName val="CI Specials (2010-11) (2)"/>
      <sheetName val="DI SPECIALS (2)"/>
      <sheetName val="Rubber gaskets(2010-11)"/>
      <sheetName val="17LL"/>
      <sheetName val="Abs rama"/>
      <sheetName val="rama-det"/>
      <sheetName val="epm-tsb"/>
      <sheetName val="t_prsr"/>
      <sheetName val="id"/>
      <sheetName val="wh"/>
      <sheetName val="id_whmr"/>
      <sheetName val="data (6)"/>
      <sheetName val="Sheet5"/>
      <sheetName val="COMPARATIVE STATEMENT"/>
      <sheetName val="Sheet6"/>
      <sheetName val="data (2)"/>
      <sheetName val="Sheet4"/>
      <sheetName val="data (3)"/>
      <sheetName val="data (4)"/>
      <sheetName val="data (5)"/>
      <sheetName val=""/>
      <sheetName val="NIZAMSAGAR"/>
      <sheetName val="SPN DB 6.1"/>
      <sheetName val="different datas TPN and SPN"/>
      <sheetName val="data_(6)"/>
      <sheetName val="COMPARATIVE_STATEMENT"/>
      <sheetName val="data_(2)"/>
      <sheetName val="data_(3)"/>
      <sheetName val="data_(4)"/>
      <sheetName val="data_(5)"/>
      <sheetName val="SPN_DB_6_1"/>
      <sheetName val="different_datas_TPN_and_SPN"/>
      <sheetName val="Labour"/>
      <sheetName val="Material"/>
      <sheetName val="Plant &amp;  Machinery"/>
      <sheetName val="Data.F8.BTR"/>
      <sheetName val="_x005f_x0000__x005f_x0007__x005f_x0000__x005f_x0007__x0"/>
      <sheetName val="_x005f_x005f_x005f_x0000__x005f_x005f_x005f_x0007__x005"/>
      <sheetName val="Rates 2007-08 2nd"/>
      <sheetName val="Lead Statement 2007-08 3rd"/>
      <sheetName val="00000"/>
      <sheetName val="AAAAAAAAAAAAA"/>
      <sheetName val="ew ganga"/>
      <sheetName val="ew OG 20.02.2011"/>
      <sheetName val="ew-DiMs"/>
      <sheetName val="Sheet7"/>
      <sheetName val="PVC"/>
      <sheetName val="BWSCP"/>
      <sheetName val="GRP"/>
      <sheetName val="DI"/>
      <sheetName val="PSC"/>
      <sheetName val="AC"/>
      <sheetName val="CI"/>
      <sheetName val="OTHER PART B"/>
      <sheetName val="OTH EST PART A"/>
      <sheetName val=" OTHERS EST part A D"/>
      <sheetName val="MS8mm-revised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PVC weights"/>
      <sheetName val="PSC -pv"/>
      <sheetName val="GRP-pv"/>
      <sheetName val="ew_ganga"/>
      <sheetName val="ew_OG_20_02_2011"/>
      <sheetName val="OTHER_PART_B"/>
      <sheetName val="OTH_EST_PART_A"/>
      <sheetName val="_OTHERS_EST_part_A_D"/>
      <sheetName val="DI_Weights"/>
      <sheetName val="Wt_of_HDPE"/>
      <sheetName val="hdpe_weights"/>
      <sheetName val="PVC_weights"/>
      <sheetName val="PSC_-pv"/>
      <sheetName val="BTR"/>
      <sheetName val="RMR"/>
      <sheetName val="Road data"/>
      <sheetName val="Line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V-CS"/>
      <sheetName val="maya"/>
      <sheetName val="ValveChamber"/>
      <sheetName val="V-CR"/>
      <sheetName val="pvc_basic"/>
      <sheetName val="Estimate-Civil"/>
      <sheetName val="det-qty"/>
      <sheetName val="hdpe_basic"/>
      <sheetName val=" "/>
      <sheetName val="Estimate "/>
      <sheetName val="final abstract"/>
      <sheetName val="m"/>
      <sheetName val="PM"/>
      <sheetName val="com st PM"/>
      <sheetName val="GM"/>
      <sheetName val="comst GM"/>
      <sheetName val="eweljlt"/>
      <sheetName val="G.R.P"/>
      <sheetName val="detls"/>
      <sheetName val="Sp Report "/>
      <sheetName val="G-ABS (3)"/>
      <sheetName val="ADD.CR.FF"/>
      <sheetName val="ADD.C.TF "/>
      <sheetName val="ADD.CR. SUPPLY  "/>
      <sheetName val=".ADD.CR.Elect. "/>
      <sheetName val="Area statement"/>
      <sheetName val="DORM GF"/>
      <sheetName val="DORM FF"/>
      <sheetName val="DORM SF"/>
      <sheetName val="DORM TF"/>
      <sheetName val="WS &amp; SA DORM"/>
      <sheetName val="EST ELE DORM"/>
      <sheetName val="Est. (PQtr)"/>
      <sheetName val="PQtr-Mests. "/>
      <sheetName val="WS - Prll"/>
      <sheetName val="Ele Prl Q"/>
      <sheetName val="kit&amp;din1700"/>
      <sheetName val="KIT&amp;DIN"/>
      <sheetName val="KIT&amp;DIN (2)"/>
      <sheetName val="WS - Kit "/>
      <sheetName val="Ele K&amp; D"/>
      <sheetName val="Est. T qtrs"/>
      <sheetName val="Est. T qtrs (2)"/>
      <sheetName val="TS - Mests.  "/>
      <sheetName val="WS - TStaff"/>
      <sheetName val="Ele.TSt. "/>
      <sheetName val="Est. NT Qtrs."/>
      <sheetName val="NTS quarters GF"/>
      <sheetName val="NTS qtr ff,sf,tf&amp;ff"/>
      <sheetName val="WS - NTSt."/>
      <sheetName val="Ele.NTStaf"/>
      <sheetName val="TOILET"/>
      <sheetName val="T.B.W. SUPPLY "/>
      <sheetName val="T.B.Elect. "/>
      <sheetName val="AUDITORIUM"/>
      <sheetName val="WS &amp; SA.AUDITORUIM"/>
      <sheetName val="EST ELE.AUDITORUIM"/>
      <sheetName val="C-Wall"/>
      <sheetName val="New.CC road"/>
      <sheetName val="old.CC road"/>
      <sheetName val="BidRequirement"/>
      <sheetName val="Civil SoR"/>
      <sheetName val="Input"/>
      <sheetName val="Abstarct Zone 1 (2)"/>
      <sheetName val="input 2"/>
      <sheetName val="Lead-Thalaivasal"/>
      <sheetName val="Abstract Zone 3"/>
      <sheetName val="Abstract Zone 4"/>
      <sheetName val="Data CMA 2"/>
      <sheetName val="Abstarct Zone 1"/>
      <sheetName val="Bill of Quantity"/>
      <sheetName val="Detailed Estimation"/>
      <sheetName val="Abstract Zone 2"/>
      <sheetName val="ZONE-2 Abstract"/>
      <sheetName val="Z0NE-3 Details"/>
      <sheetName val="Tub Wash"/>
      <sheetName val="Scrap Yard"/>
      <sheetName val="Zone-3"/>
      <sheetName val="Dining Abs"/>
      <sheetName val="Dining"/>
      <sheetName val="Toilet Abs  (2)"/>
      <sheetName val="Toilet Detail  (2)"/>
      <sheetName val="ABS Washing Shed "/>
      <sheetName val="Washing shed detail"/>
      <sheetName val="Road Abs"/>
      <sheetName val="Road"/>
      <sheetName val="ABS MM PLant-cattle"/>
      <sheetName val="MM Plant, Cattel Feed"/>
      <sheetName val="Sump &amp; SWD abs"/>
      <sheetName val="Sump &amp; SWD Detail"/>
      <sheetName val="OHT Abs"/>
      <sheetName val="OHT detail"/>
      <sheetName val="Clinic Abs"/>
      <sheetName val="Clinic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/>
      <sheetData sheetId="331"/>
      <sheetData sheetId="332"/>
      <sheetData sheetId="333"/>
      <sheetData sheetId="334"/>
      <sheetData sheetId="335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ro_bldg"/>
      <sheetName val="mpp_bldg"/>
      <sheetName val="abstract"/>
      <sheetName val="detailed"/>
      <sheetName val="sanitory"/>
      <sheetName val="septic_tank"/>
      <sheetName val="electri"/>
      <sheetName val="c_wall"/>
      <sheetName val="data_sein"/>
      <sheetName val="v"/>
      <sheetName val="r"/>
      <sheetName val="l"/>
      <sheetName val="door"/>
      <sheetName val="win"/>
      <sheetName val="Lead"/>
      <sheetName val="leads"/>
      <sheetName val="Conveyance"/>
      <sheetName val="WS SoR "/>
      <sheetName val="Civil SoR"/>
      <sheetName val="Input"/>
      <sheetName val="C-data"/>
      <sheetName val="Joinery"/>
      <sheetName val="WS Data"/>
      <sheetName val="GA College"/>
      <sheetName val="GA Hostel"/>
      <sheetName val="Est College A"/>
      <sheetName val="Est Hostel B"/>
      <sheetName val="Quantities College A"/>
      <sheetName val="Quantities Hostel B"/>
      <sheetName val="Plumbing college"/>
      <sheetName val="Plumbing Hostel"/>
      <sheetName val="atr"/>
      <sheetName val="ew-cal"/>
      <sheetName val="ann-b"/>
      <sheetName val="Abstrct "/>
      <sheetName val="est"/>
      <sheetName val="Data"/>
      <sheetName val="she"/>
      <sheetName val="Part A"/>
      <sheetName val="data existing_do not delete"/>
      <sheetName val="impRoaddam"/>
      <sheetName val="rdamdata"/>
      <sheetName val="CDdata (2)"/>
      <sheetName val="1v600stone"/>
      <sheetName val="2v900stone"/>
      <sheetName val="3v900stone"/>
      <sheetName val="CDdata"/>
      <sheetName val="F7hp600"/>
      <sheetName val="1v900"/>
      <sheetName val="cwaydata (2)"/>
      <sheetName val="LLCWay"/>
      <sheetName val="1v900stone"/>
      <sheetName val="lead-st"/>
      <sheetName val="CDdata (3)"/>
      <sheetName val="F7hp1v900"/>
      <sheetName val="F7hp2v900"/>
      <sheetName val="F7hp3v900"/>
      <sheetName val="Hydra"/>
      <sheetName val="#REF"/>
      <sheetName val="Lead statement ss5"/>
      <sheetName val="CDdata_(2)"/>
      <sheetName val="cwaydata_(2)"/>
      <sheetName val="CDdata_(3)"/>
      <sheetName val="Lead_statement_ss5"/>
      <sheetName val="#REF!"/>
      <sheetName val="Sheet1"/>
      <sheetName val="index"/>
      <sheetName val="gen_abst"/>
      <sheetName val="water"/>
      <sheetName val="data_new"/>
      <sheetName val="electrical"/>
      <sheetName val="marking"/>
      <sheetName val="beams"/>
      <sheetName val="features"/>
      <sheetName val="ssr-rates"/>
      <sheetName val="0000000000000"/>
      <sheetName val="1000000000000"/>
      <sheetName val="DATA_ENTRY"/>
      <sheetName val="GEN. ABS."/>
      <sheetName val="MRoad data"/>
      <sheetName val="MRATES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PM"/>
      <sheetName val="com st PM"/>
      <sheetName val="GM"/>
      <sheetName val="comst GM"/>
      <sheetName val="eweljlt"/>
      <sheetName val="pvc_basic"/>
      <sheetName val="pvc"/>
      <sheetName val="hdpe_basic"/>
      <sheetName val="HDPE"/>
      <sheetName val="DI"/>
      <sheetName val="CI"/>
      <sheetName val="G.R.P"/>
      <sheetName val="com_st_PM"/>
      <sheetName val="comst_GM"/>
      <sheetName val="G_R_P"/>
      <sheetName val="sand"/>
      <sheetName val="stone"/>
      <sheetName val="Road Detail Est."/>
      <sheetName val="Road data"/>
      <sheetName val="Material"/>
      <sheetName val="Labour"/>
      <sheetName val="Comp"/>
      <sheetName val="Cover Page"/>
      <sheetName val="Spec"/>
      <sheetName val="G-ABS"/>
      <sheetName val="SCHOOL BUILDING GF"/>
      <sheetName val="school building (ff)"/>
      <sheetName val="school building (sf) "/>
      <sheetName val="school building (tf)"/>
      <sheetName val="WS &amp; SA SB "/>
      <sheetName val="ELE EST SB"/>
      <sheetName val="DORM GF"/>
      <sheetName val="DORM FF"/>
      <sheetName val="DORM SF"/>
      <sheetName val="DORM TF"/>
      <sheetName val="WS &amp; SA DORM"/>
      <sheetName val="EST ELE DORM"/>
      <sheetName val="Kit &amp; Ding"/>
      <sheetName val="WS &amp; SA KCD"/>
      <sheetName val="EST ELE KCD"/>
      <sheetName val="PRINCIPAL QTRS"/>
      <sheetName val="WS &amp; SA PQ"/>
      <sheetName val="EST ELE PQ  "/>
      <sheetName val="STAFF QTRS(GF)"/>
      <sheetName val="STAFF QTRS(FF)"/>
      <sheetName val="STAFF QTRS(SF)"/>
      <sheetName val="STAFF QTRS(TF)"/>
      <sheetName val="septic Tanks Sc&amp; Dor-3nos"/>
      <sheetName val="Septic Tank (SQ)"/>
      <sheetName val="sump"/>
      <sheetName val="OHSR"/>
      <sheetName val="EX ELE-1"/>
      <sheetName val="C Wall "/>
      <sheetName val="External Drainage"/>
      <sheetName val="Guard Rooom"/>
      <sheetName val="EST ELE Guard"/>
      <sheetName val="Site Level"/>
      <sheetName val="B-WELL"/>
      <sheetName val="Road "/>
      <sheetName val="Green Boards"/>
      <sheetName val="Pylon"/>
      <sheetName val="Track"/>
      <sheetName val="Statu"/>
      <sheetName val="Road Datas-C"/>
      <sheetName val="D&amp;W DATA (3)"/>
      <sheetName val="ws data "/>
      <sheetName val="Ele-data1"/>
      <sheetName val="Abstract-1"/>
      <sheetName val="Steel"/>
      <sheetName val="Cement"/>
      <sheetName val="Sup Data"/>
      <sheetName val="EST_TELK"/>
      <sheetName val="Sheet4"/>
      <sheetName val="Sheet5"/>
      <sheetName val="Sheet6"/>
      <sheetName val="Sheet7"/>
      <sheetName val="Sheet8"/>
      <sheetName val="Sheet9"/>
      <sheetName val="Sheet10"/>
      <sheetName val="POULTRY SHED "/>
      <sheetName val="Ele.data"/>
      <sheetName val="Dean resi."/>
      <sheetName val="GA"/>
      <sheetName val="Basic Input"/>
      <sheetName val="sanitory doors &amp; Addl datas"/>
      <sheetName val="LS"/>
      <sheetName val="Rates"/>
      <sheetName val="Com wall est"/>
      <sheetName val="conve"/>
      <sheetName val="Lead Statment"/>
      <sheetName val="Pipes &amp; Valves"/>
      <sheetName val="Hire"/>
      <sheetName val="Civil Items"/>
      <sheetName val="PH Pipe Lines"/>
      <sheetName val=" Earth Work"/>
      <sheetName val="17LL"/>
      <sheetName val="Abs rama"/>
      <sheetName val="rama-det"/>
      <sheetName val="mpp"/>
      <sheetName val="Data.F8.BTR"/>
      <sheetName val="SALES"/>
      <sheetName val="COVER"/>
      <sheetName val="INDEX-FIN"/>
      <sheetName val="5-FIN"/>
      <sheetName val="6-PVA"/>
      <sheetName val="7-NSM"/>
      <sheetName val="8-NSM2"/>
      <sheetName val="10-OVERH"/>
      <sheetName val="11-MAN"/>
      <sheetName val="12-BSHEET"/>
      <sheetName val="13-INV"/>
      <sheetName val="15-RAGE"/>
      <sheetName val="16-RAGM"/>
      <sheetName val="17-CFLOW"/>
      <sheetName val="18-CAPEX"/>
      <sheetName val="19-PERF"/>
      <sheetName val="20-EXP"/>
      <sheetName val="21-VSE"/>
      <sheetName val="Sheet2"/>
      <sheetName val="Sheet3"/>
      <sheetName val="My97form"/>
      <sheetName val="DATA_PRG"/>
      <sheetName val="GA (2)"/>
      <sheetName val="Sheet1 (2)"/>
      <sheetName val="Sheet1 (3)"/>
      <sheetName val="Det.Cum Abst. (3)"/>
      <sheetName val="Det.Cum Abst. (2)"/>
      <sheetName val="Det.Cum Abst. (4)"/>
      <sheetName val="Det.Cum Abst."/>
      <sheetName val="Key Map"/>
      <sheetName val="Sheet2 (3)"/>
      <sheetName val="Sheet2 (2)"/>
      <sheetName val="BTLeads"/>
      <sheetName val="RMR"/>
      <sheetName val="SP"/>
      <sheetName val="Ty.Cross Section"/>
      <sheetName val="UnitRates"/>
      <sheetName val="Report"/>
      <sheetName val="DetEst"/>
      <sheetName val="DetAbsAbs"/>
      <sheetName val="WorkSlip"/>
      <sheetName val="Certificates"/>
      <sheetName val="ESTIMATE"/>
      <sheetName val="btrates"/>
      <sheetName val="cost"/>
      <sheetName val="thick"/>
      <sheetName val="Leadcost"/>
      <sheetName val="hp900"/>
      <sheetName val="2v900"/>
      <sheetName val="3v900"/>
      <sheetName val="impRdam"/>
      <sheetName val="lchart"/>
      <sheetName val="lchart1"/>
      <sheetName val="valves"/>
      <sheetName val="Pipes Pivot"/>
      <sheetName val="Data Pivot"/>
      <sheetName val="enc_working_HS"/>
      <sheetName val="int-Dia-hdpe"/>
      <sheetName val="int-Dia-pvc"/>
      <sheetName val="enc_working_HS to print"/>
      <sheetName val="Abs"/>
      <sheetName val="hdpe weights"/>
      <sheetName val="00000"/>
      <sheetName val="pm40"/>
      <sheetName val="SRs"/>
      <sheetName val="SRs-Rev"/>
      <sheetName val="PM 70"/>
      <sheetName val="GM 70"/>
      <sheetName val="PM estimate"/>
      <sheetName val="PM 40rev  (2)"/>
      <sheetName val="PM 40rev "/>
      <sheetName val="GM estimate"/>
      <sheetName val="GM 40 OHs AC (2)"/>
      <sheetName val="GM 40 OHs AC"/>
      <sheetName val="GM 40 OHs"/>
      <sheetName val="GM 40 "/>
      <sheetName val="detls"/>
      <sheetName val="pm pipes"/>
      <sheetName val="gm pipes"/>
      <sheetName val="altr"/>
      <sheetName val="GM 40  (AC) (2)"/>
      <sheetName val="GM 40  (AC)"/>
      <sheetName val="PM (2)"/>
      <sheetName val="population"/>
      <sheetName val="POP "/>
      <sheetName val="HYD STA M"/>
      <sheetName val="PVC_dia"/>
      <sheetName val="pm-est (NEW)"/>
      <sheetName val="hyd "/>
      <sheetName val="maint est"/>
      <sheetName val="pm-est (2)"/>
      <sheetName val="GM-est"/>
      <sheetName val="pm-est"/>
      <sheetName val="OHSR GOT"/>
      <sheetName val="Original"/>
      <sheetName val="proposal"/>
      <sheetName val="proforma"/>
      <sheetName val="2000000000000"/>
      <sheetName val="3000000000000"/>
      <sheetName val="4000000000000"/>
      <sheetName val="5000000000000"/>
      <sheetName val="6000000000000"/>
      <sheetName val="7000000000000"/>
      <sheetName val="8000000000000"/>
      <sheetName val="9000000000000"/>
      <sheetName val="a000000000000"/>
      <sheetName val="b000000000000"/>
      <sheetName val="c000000000000"/>
      <sheetName val="d000000000000"/>
      <sheetName val="e000000000000"/>
      <sheetName val="f000000000000"/>
      <sheetName val="g000000000000"/>
      <sheetName val="h000000000000"/>
      <sheetName val="econ pm"/>
      <sheetName val="Infiltration well (2)"/>
      <sheetName val="STATUS"/>
      <sheetName val="Pop"/>
      <sheetName val="F.slip"/>
      <sheetName val="General  AB"/>
      <sheetName val="ABS(A&amp;B)"/>
      <sheetName val="OHSR 10KL 6.30"/>
      <sheetName val="OHSR10 kl11.5"/>
      <sheetName val="OHSR20kl6.3"/>
      <sheetName val="OHSR15 kl 6.3"/>
      <sheetName val="OHSR20KL8.3"/>
      <sheetName val="OHSR 40 9.45"/>
      <sheetName val="OHSR60 9.45"/>
      <sheetName val="OHBR40-det.est"/>
      <sheetName val="GLSR10"/>
      <sheetName val="SSR"/>
      <sheetName val="Hydraulic design"/>
      <sheetName val="cw 110kl"/>
      <sheetName val="sp dis"/>
      <sheetName val="Det-sp dis"/>
      <sheetName val="PH 6x4"/>
      <sheetName val="WMqrts"/>
      <sheetName val="road"/>
      <sheetName val="lead_data"/>
      <sheetName val="cWALLS"/>
      <sheetName val="diff steel qty"/>
      <sheetName val="Pmest-2"/>
      <sheetName val="PMest-1"/>
      <sheetName val="GMest2"/>
      <sheetName val="GMest phase1"/>
      <sheetName val="GMest"/>
      <sheetName val="grp"/>
      <sheetName val="psc"/>
      <sheetName val="ewelj "/>
      <sheetName val="EW,L &amp;J_pipes"/>
      <sheetName val="DI_on pedestals"/>
      <sheetName val="HDPE sluice valve"/>
      <sheetName val="PVC sluice val)"/>
      <sheetName val="Scour all"/>
      <sheetName val="PVC Air valves"/>
      <sheetName val="Valve Chambers"/>
      <sheetName val="O&amp;M"/>
      <sheetName val="annualmai "/>
      <sheetName val="HYDRAULIC SSTATEMENT"/>
      <sheetName val="WATER-HAMMER"/>
      <sheetName val="t_prsr"/>
      <sheetName val="wh"/>
      <sheetName val="mcon pm"/>
      <sheetName val="unitratedata"/>
      <sheetName val="ssrdata"/>
      <sheetName val="bricks"/>
      <sheetName val="earth"/>
      <sheetName val="Reserve"/>
      <sheetName val="Model-ssrData2008"/>
      <sheetName val="Hire charge &amp; Others"/>
      <sheetName val="bldg-conveyance"/>
      <sheetName val="cip-spl-04-05"/>
      <sheetName val="SURKYFLYASH "/>
      <sheetName val="LIMESTONE"/>
      <sheetName val="STEEL LUBRICANTOIL"/>
      <sheetName val="Others"/>
      <sheetName val="23-PVC"/>
      <sheetName val="22-Gaskets"/>
      <sheetName val="21-W-hammer"/>
      <sheetName val="20-Valves"/>
      <sheetName val="19-SFRC"/>
      <sheetName val="18-HDPE"/>
      <sheetName val="17-GRP"/>
      <sheetName val="16-C.I."/>
      <sheetName val="15-D.I. Bends "/>
      <sheetName val="14-D.I. Specials"/>
      <sheetName val="13-D.I."/>
      <sheetName val="12-BWS"/>
      <sheetName val="11-PSC"/>
      <sheetName val="9-AC-R"/>
      <sheetName val="8-AC-C"/>
      <sheetName val="7-AC-P"/>
      <sheetName val="6-RCC-C-S"/>
      <sheetName val="5-RCC-C-PEP"/>
      <sheetName val="4-RCC-R-RINGS"/>
      <sheetName val="3-RCC-S"/>
      <sheetName val="2-RCC-COLLARS"/>
      <sheetName val="1-RCC-PLAIN"/>
      <sheetName val="cmm-Materials"/>
      <sheetName val="IS5531 (2)"/>
      <sheetName val="CID"/>
      <sheetName val="Manhole"/>
      <sheetName val="IS5531"/>
      <sheetName val="buildings items"/>
      <sheetName val="Labour_rates"/>
      <sheetName val="Items"/>
      <sheetName val="CI Specials"/>
      <sheetName val="PIPE_DATA"/>
      <sheetName val="public health"/>
      <sheetName val="AC"/>
      <sheetName val="AC_DD"/>
      <sheetName val="PSC REVISED"/>
      <sheetName val="BWSCPlt"/>
      <sheetName val="epm-tsb"/>
      <sheetName val="id"/>
      <sheetName val="id_whmr"/>
      <sheetName val="Synopsis C-10"/>
      <sheetName val="Proj. View "/>
      <sheetName val="Loading "/>
      <sheetName val="MAJ Qtys"/>
      <sheetName val="BoQ C- 10"/>
      <sheetName val="ANALYSIS"/>
      <sheetName val="LOCAL RATES"/>
      <sheetName val="MECH-PROG"/>
      <sheetName val="DATA SHEET"/>
      <sheetName val="TSP-CRUSHER"/>
      <sheetName val="MECH-ANLYS"/>
      <sheetName val="SHUTTERING "/>
      <sheetName val="END"/>
      <sheetName val="Brief"/>
      <sheetName val="Shuttering Cost NS 40"/>
      <sheetName val="Publicbuilding"/>
      <sheetName val="Generic Sum"/>
      <sheetName val="mas_hab"/>
      <sheetName val="Amendments"/>
      <sheetName val="Bld.SSR"/>
      <sheetName val="SSR -Sani "/>
      <sheetName val="Elec.SSR"/>
      <sheetName val="Irri-SSR"/>
      <sheetName val="PH- SSR"/>
      <sheetName val="R &amp; B.SSR"/>
      <sheetName val="RCC Pipes"/>
      <sheetName val="PH-HDPE"/>
      <sheetName val="PH-PVC"/>
      <sheetName val="DI-Pipes &amp; Spe"/>
      <sheetName val="CI.Spe"/>
      <sheetName val="DI-Valves"/>
      <sheetName val="CI-Valves"/>
      <sheetName val="Bolts&amp; rings"/>
      <sheetName val="MH-Covers"/>
      <sheetName val="Notes"/>
      <sheetName val="Dist.Lines-150-old"/>
      <sheetName val="NW-GA"/>
      <sheetName val="GA-GVMC -NW(Com) "/>
      <sheetName val="GA-GVMC -NW "/>
      <sheetName val="Dist.Lines-100"/>
      <sheetName val="Dist-Lines -500"/>
      <sheetName val="Dist-Lines"/>
      <sheetName val="Dist.Lines-150"/>
      <sheetName val="GA-GVMC -NW  (2)"/>
      <sheetName val="GA-GVMC -NW. "/>
      <sheetName val="Dist-Lines B-1 "/>
      <sheetName val="Dist-Lines-Final checked"/>
      <sheetName val="Pumping mains-"/>
      <sheetName val="Feeder main-old"/>
      <sheetName val="Dist-Lines -B-2"/>
      <sheetName val="Dist-Lines -B-3"/>
      <sheetName val="Dist-Lines B-4"/>
      <sheetName val="Dist-Lines B-5"/>
      <sheetName val="Dist-Lines -B-6"/>
      <sheetName val="Dist-Lines -B-7"/>
      <sheetName val="Dist-Lines -B-8"/>
      <sheetName val="Dist-Lines -B-9"/>
      <sheetName val="Dist-Lines -B-10"/>
      <sheetName val="Dist-Lines -B-11"/>
      <sheetName val="Dist-Lines -B-12"/>
      <sheetName val="Dist-Lines -B-13"/>
      <sheetName val="Dist-Lines -B-14"/>
      <sheetName val="Dist-Lines -B-15"/>
      <sheetName val="Dist-Lines -B-16"/>
      <sheetName val="Feeder mains- 1"/>
      <sheetName val="Feeder mains- 2"/>
      <sheetName val="Feeder mains- (1)"/>
      <sheetName val="Feeder mains-up to 800"/>
      <sheetName val="Pumping Main-800mm"/>
      <sheetName val="ELSR-600 KL-Z-2"/>
      <sheetName val="750 KL GLSR-Z-3"/>
      <sheetName val="ELSR-750 KL-Z-3"/>
      <sheetName val="ELSR-500 KL-Z-4"/>
      <sheetName val="500 KL GLSR-Z-4"/>
      <sheetName val="ELSR-200KL-Z-7"/>
      <sheetName val="ELSR-1850 KL-Z-8"/>
      <sheetName val="1850 KL GLSR-Z-8"/>
      <sheetName val="ELSR-200KL-Z-9"/>
      <sheetName val="800 KL GLSR-Z-11"/>
      <sheetName val="900 KL GLSR-Z-12"/>
      <sheetName val="ELSR-2500 KL-Z-13"/>
      <sheetName val="ELSR-2400 KL-Z-14"/>
      <sheetName val="ELSR-1200 KL-Z-15"/>
      <sheetName val="ELSR-2000 KL-Z-16"/>
      <sheetName val="Pumping Main-500mm-(2)"/>
      <sheetName val="Pumping Main-450mm-(3)"/>
      <sheetName val="Pumping Main-(4)"/>
      <sheetName val="350 KL GLSR"/>
      <sheetName val="1000 KL Sump-"/>
      <sheetName val="1000 KL MBR"/>
      <sheetName val="MBR-1000 KL"/>
      <sheetName val="Pump room-12x8"/>
      <sheetName val="HSC"/>
      <sheetName val="B.F.Meters"/>
      <sheetName val="Pump sets"/>
      <sheetName val="Pump sets (2)"/>
      <sheetName val="Gen sets"/>
      <sheetName val="PR Valves"/>
      <sheetName val="W.man.Qrt-"/>
      <sheetName val="O &amp;M"/>
      <sheetName val="Generator Room-1"/>
      <sheetName val="200 KL GLSR-6 (2)"/>
      <sheetName val="500 KL Sump-(1)"/>
      <sheetName val="250 KL Sump-(3)"/>
      <sheetName val="Office - MBR"/>
      <sheetName val="HSC (2)"/>
      <sheetName val="Gen sets (2)"/>
      <sheetName val="Transfarmer"/>
      <sheetName val="C-Mat-Gen"/>
      <sheetName val="Convey"/>
      <sheetName val="Mortars,"/>
      <sheetName val="Cent'g-1"/>
      <sheetName val="Cent'g-2"/>
      <sheetName val="Loading"/>
      <sheetName val="Dismantling"/>
      <sheetName val="PH data"/>
      <sheetName val="DI pipes"/>
      <sheetName val="DI-Spe-1"/>
      <sheetName val="Wt.of DI Spe."/>
      <sheetName val="HDPE pipes"/>
      <sheetName val="HDPE-Spe"/>
      <sheetName val="RCC-PE"/>
      <sheetName val="RCC SS"/>
      <sheetName val="CI Spe."/>
      <sheetName val="PVC-WS"/>
      <sheetName val="ELSR-2"/>
      <sheetName val="data-ELSR "/>
      <sheetName val="Lowering"/>
      <sheetName val="data-Water Supply"/>
      <sheetName val="Sump &amp; ST"/>
      <sheetName val="Chamber-1"/>
      <sheetName val="Bld.Stnd,Data"/>
      <sheetName val="Bld up to 3F"/>
      <sheetName val="CC road"/>
      <sheetName val="EWE-Roads"/>
      <sheetName val="Dist Lines"/>
      <sheetName val="Feeder mains-2"/>
      <sheetName val="Gravity Main-900mm"/>
      <sheetName val="550 KL Sump-1"/>
      <sheetName val="550 KL Sump-2"/>
      <sheetName val="ELSR-1200 KL"/>
      <sheetName val="650 KL GLSR (2)"/>
      <sheetName val="850 KL GLSR "/>
      <sheetName val="500 KL sump"/>
      <sheetName val="200 KL- ELSR Yelluru"/>
      <sheetName val="Dist-Zone-below 50000"/>
      <sheetName val="Data -O&amp;M"/>
      <sheetName val="Lengths-Tandur"/>
      <sheetName val="Bld-Total"/>
      <sheetName val="Pumping main-350mm"/>
      <sheetName val="Details"/>
      <sheetName val="Dist-est"/>
      <sheetName val="info-1"/>
      <sheetName val="Inf.Well"/>
      <sheetName val="Approah road to MBR"/>
      <sheetName val="Approach Roads-Source"/>
      <sheetName val="Dist-Zone-1"/>
      <sheetName val="400mm-P.Main"/>
      <sheetName val="Rates-ELSR,Filters"/>
      <sheetName val="13 Mld-WTP"/>
      <sheetName val="data-Intake well"/>
      <sheetName val="data-ELSR-"/>
      <sheetName val="Model GLSR-"/>
      <sheetName val="Feeder main-1 (2)"/>
      <sheetName val="Dist &amp; Feeder mains  (2)"/>
      <sheetName val="BFlow meters"/>
      <sheetName val="DI-100-900"/>
      <sheetName val="O Nd M"/>
      <sheetName val="Pump room-6.59x6.00m"/>
      <sheetName val="data-MS-pipe"/>
      <sheetName val="GA-GVMC -Raiwada-BWSC"/>
      <sheetName val="BWSC-Pumping Main-1200mm"/>
      <sheetName val="GA-GVMC -Raiwada"/>
      <sheetName val="MS-Pumping Main-1300mm"/>
      <sheetName val="Thurst-F.mains"/>
      <sheetName val="Thrust-P.mains"/>
      <sheetName val="CI weights"/>
      <sheetName val="PH-BWSC"/>
      <sheetName val="BWSC-Rate"/>
      <sheetName val="BWSC-Cal"/>
      <sheetName val="final abstract"/>
      <sheetName val="drain rm data"/>
      <sheetName val="LOWEST RATES"/>
      <sheetName val="drain_rm_data"/>
      <sheetName val="LOWEST_RATES"/>
      <sheetName val="drain_rm_data1"/>
      <sheetName val="LOWEST_RATES1"/>
      <sheetName val="Plant &amp;  Machinery"/>
      <sheetName val="drain_rm_data2"/>
      <sheetName val="LOWEST_RATES2"/>
      <sheetName val="Plant_&amp;__Machinery"/>
      <sheetName val="Lookup"/>
      <sheetName val="maya"/>
      <sheetName val="pvc-pipe-rates"/>
      <sheetName val="HDPE-pipe-rates"/>
      <sheetName val="psc-pipe-rates"/>
      <sheetName val="ci-pipes-road-cross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 (13habs)-bypass-Glsr"/>
      <sheetName val="pipe-est(12habs)-bypass"/>
      <sheetName val="ANX-I"/>
      <sheetName val="ANX-II"/>
      <sheetName val="Valve-cost"/>
      <sheetName val="specification report"/>
      <sheetName val="est(13habs)-bypa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mpRoaddam"/>
      <sheetName val="rdamdata"/>
      <sheetName val="CDdata (2)"/>
      <sheetName val="1v600stone"/>
      <sheetName val="2v900stone"/>
      <sheetName val="3v900stone"/>
      <sheetName val="CDdata"/>
      <sheetName val="F7hp600"/>
      <sheetName val="1v900"/>
      <sheetName val="cwaydata (2)"/>
      <sheetName val="LLCWay"/>
      <sheetName val="1v900stone"/>
      <sheetName val="lead-st"/>
      <sheetName val="CDdata (3)"/>
      <sheetName val="F7hp1v900"/>
      <sheetName val="F7hp2v900"/>
      <sheetName val="F7hp3v900"/>
      <sheetName val="Hydra"/>
      <sheetName val="v"/>
      <sheetName val="r"/>
      <sheetName val="leads"/>
      <sheetName val="#REF"/>
      <sheetName val="Lead statement ss5"/>
      <sheetName val="CDdata_(2)"/>
      <sheetName val="cwaydata_(2)"/>
      <sheetName val="CDdata_(3)"/>
      <sheetName val="Lead_statement_ss5"/>
      <sheetName val="#REF!"/>
      <sheetName val="Sheet1"/>
      <sheetName val="SCH"/>
      <sheetName val="E- DATA"/>
      <sheetName val="ws data "/>
      <sheetName val="EC(SCH)"/>
      <sheetName val="EC(Dor)"/>
      <sheetName val="EC(K&amp;D)"/>
      <sheetName val="EC(PQtr)"/>
      <sheetName val="EC(Clinic)"/>
      <sheetName val="EC(TS)"/>
      <sheetName val="STank200"/>
      <sheetName val="STank100"/>
      <sheetName val="Sump"/>
      <sheetName val="C-Wall"/>
      <sheetName val="OHSR"/>
      <sheetName val="38SCH"/>
      <sheetName val="Sp.2"/>
      <sheetName val="Furn DE"/>
      <sheetName val="D&amp;W DATA"/>
      <sheetName val="C-data"/>
      <sheetName val="LEAD"/>
      <sheetName val="Conv"/>
      <sheetName val="Basic Data"/>
      <sheetName val="G-ABS"/>
      <sheetName val="External"/>
      <sheetName val="EWS (Sch)"/>
      <sheetName val="WS Dor"/>
      <sheetName val="WS - Kit "/>
      <sheetName val="WS - Prll"/>
      <sheetName val="WS-Cli, Nur "/>
      <sheetName val="WS - TStaff"/>
      <sheetName val="ext-drainag"/>
      <sheetName val="Joinary"/>
      <sheetName val="Est-Ele(School)"/>
      <sheetName val="Ele-Dor"/>
      <sheetName val="Ele K&amp; D"/>
      <sheetName val="Ele Prl Q"/>
      <sheetName val="Ele Clinic N"/>
      <sheetName val="EleTStaf"/>
      <sheetName val="B-WELL"/>
      <sheetName val="atr"/>
      <sheetName val="ew-cal"/>
      <sheetName val="ann-b"/>
      <sheetName val="Abstrct "/>
      <sheetName val="est"/>
      <sheetName val="Data"/>
      <sheetName val="she"/>
      <sheetName val="Part A"/>
      <sheetName val="cover"/>
      <sheetName val="abstract"/>
      <sheetName val="detailed"/>
      <sheetName val="cdAbst"/>
      <sheetName val="cost"/>
      <sheetName val="hp900"/>
      <sheetName val="2v900"/>
      <sheetName val="3v900"/>
      <sheetName val="impRdam"/>
      <sheetName val="lchart"/>
      <sheetName val="keymap"/>
      <sheetName val="LS"/>
      <sheetName val="CS"/>
      <sheetName val="Labour"/>
      <sheetName val="Material"/>
      <sheetName val="Plant &amp;  Machinery"/>
      <sheetName val="Plant_&amp;__Machinery"/>
      <sheetName val="index"/>
      <sheetName val="gen_abst"/>
      <sheetName val="water"/>
      <sheetName val="data_new"/>
      <sheetName val="l"/>
      <sheetName val="electrical"/>
      <sheetName val="marking"/>
      <sheetName val="beams"/>
      <sheetName val="features"/>
      <sheetName val="c_wall"/>
      <sheetName val="PM"/>
      <sheetName val="com st PM"/>
      <sheetName val="GM"/>
      <sheetName val="comst GM"/>
      <sheetName val="eweljlt"/>
      <sheetName val="pvc_basic"/>
      <sheetName val="pvc"/>
      <sheetName val="hdpe_basic"/>
      <sheetName val="HDPE"/>
      <sheetName val="DI"/>
      <sheetName val="CI"/>
      <sheetName val="G.R.P"/>
      <sheetName val="com_st_PM"/>
      <sheetName val="comst_GM"/>
      <sheetName val="G_R_P"/>
      <sheetName val="mro_bldg"/>
      <sheetName val="mpp_bldg"/>
      <sheetName val="sanitory"/>
      <sheetName val="septic_tank"/>
      <sheetName val="electri"/>
      <sheetName val="data_sein"/>
      <sheetName val="door"/>
      <sheetName val="win"/>
      <sheetName val="COVER PAGE"/>
      <sheetName val="SP Report"/>
      <sheetName val="SB GF &amp; FF"/>
      <sheetName val="SB SF"/>
      <sheetName val="WS SB"/>
      <sheetName val="ELE SB"/>
      <sheetName val="DB GF &amp; FF"/>
      <sheetName val="DB SF"/>
      <sheetName val="WS DB"/>
      <sheetName val="ELE DB"/>
      <sheetName val="DINING &amp; KITCHEN"/>
      <sheetName val="WS D&amp;K"/>
      <sheetName val="ELE DNG &amp; KTC"/>
      <sheetName val="PRNCPL QRTR"/>
      <sheetName val="WS PQ"/>
      <sheetName val="ELE PQ"/>
      <sheetName val="STAFF QRTRS"/>
      <sheetName val="WS SQ"/>
      <sheetName val="ELE SQ"/>
      <sheetName val="ST200"/>
      <sheetName val="ST100"/>
      <sheetName val="EXTRNL ELCTFCTN"/>
      <sheetName val="EXT DRAIN"/>
      <sheetName val="Compound Wall "/>
      <sheetName val="CC road (2)"/>
      <sheetName val="Bore Well "/>
      <sheetName val="seignerage"/>
      <sheetName val="CC Road"/>
      <sheetName val="C C Road "/>
      <sheetName val="WS-DATA"/>
      <sheetName val="El Data"/>
      <sheetName val="El Data (2)"/>
      <sheetName val="LEAD CC Road"/>
      <sheetName val="Datas"/>
      <sheetName val="Road data-(2)"/>
      <sheetName val="Lead statement"/>
      <sheetName val="Building Datas"/>
      <sheetName val="SSR 2010-11 Rates"/>
      <sheetName val="Hire charges"/>
      <sheetName val="centering"/>
      <sheetName val="40KL-250KL Estimate &amp; data"/>
      <sheetName val="CI specials for OHSR"/>
      <sheetName val="BidRequirement"/>
      <sheetName val="Bid doc"/>
      <sheetName val="Note"/>
      <sheetName val="COV PAGE"/>
      <sheetName val="Class Elplyees GF"/>
      <sheetName val="WS Class IV"/>
      <sheetName val="ELE Class IV"/>
      <sheetName val="Door Data"/>
      <sheetName val="CC road data"/>
      <sheetName val="WE Bore."/>
      <sheetName val="Sheet2"/>
      <sheetName val="Suppl-data"/>
      <sheetName val="lead_st"/>
      <sheetName val="Mp-team 1"/>
      <sheetName val="Mp-team 3"/>
      <sheetName val="xxxxxx"/>
      <sheetName val="150-180"/>
      <sheetName val="FMIB-21.6.03"/>
      <sheetName val="Status 20.6.03"/>
      <sheetName val="OEM_DLR O_S ANALYSIS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150-180 days"/>
      <sheetName val="dfr"/>
      <sheetName val="Colln-TGT-BR"/>
      <sheetName val="COLL.TARGET"/>
      <sheetName val="Proje.OS"/>
      <sheetName val="&gt;180-1 YEAR"/>
      <sheetName val="1-2 YEARS"/>
      <sheetName val="SUMMARY"/>
      <sheetName val="SUMMARY1"/>
      <sheetName val="&gt;2 years"/>
      <sheetName val="SHOBHA (2)"/>
      <sheetName val="SKM"/>
      <sheetName val="SHOBHA"/>
      <sheetName val="AD -temp"/>
      <sheetName val="AD"/>
      <sheetName val="OS-CM"/>
      <sheetName val="INFRA-OS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Mp-team_1"/>
      <sheetName val="Mp-team_3"/>
      <sheetName val="FMIB-21_6_03"/>
      <sheetName val="Status_20_6_03"/>
      <sheetName val="OEM_DLR_O_S_ANALYSIS"/>
      <sheetName val="Colln__plan-Traction"/>
      <sheetName val="Infra_O_s"/>
      <sheetName val="&gt;180_analysis-30_9_03_"/>
      <sheetName val="Sum-Che_(2)"/>
      <sheetName val="150-180_days"/>
      <sheetName val="COLL_TARGET"/>
      <sheetName val="Proje_OS"/>
      <sheetName val="&gt;180-1_YEAR"/>
      <sheetName val="1-2_YEARS"/>
      <sheetName val="&gt;2_years"/>
      <sheetName val="SHOBHA_(2)"/>
      <sheetName val="AD_-temp"/>
      <sheetName val="Infra_-OS"/>
      <sheetName val="HDPE-pipe-rates"/>
      <sheetName val="pvc-pipe-rates"/>
      <sheetName val="Nspt-smp-final-ORIGINAL"/>
      <sheetName val="0000000000000"/>
      <sheetName val="PH-6x4"/>
      <sheetName val="PH-4X3"/>
      <sheetName val="Watchman Qrters."/>
      <sheetName val="M F ROOM"/>
      <sheetName val="GN_ST_10"/>
      <sheetName val="PRECAST lightconc_II"/>
      <sheetName val="ssr-rates"/>
      <sheetName val="Estimate "/>
      <sheetName val="btrates"/>
      <sheetName val="thick"/>
      <sheetName val="Leadcost"/>
      <sheetName val="lchart1"/>
      <sheetName val="Works"/>
      <sheetName val="RMR"/>
      <sheetName val="General"/>
      <sheetName val="Materials"/>
      <sheetName val="Data "/>
      <sheetName val="Retaing"/>
      <sheetName val="Abstract(F6)"/>
      <sheetName val="detls"/>
      <sheetName val="CDdata_(2)1"/>
      <sheetName val="iosum"/>
      <sheetName val="172"/>
      <sheetName val="bom"/>
      <sheetName val="bo"/>
      <sheetName val="bom US"/>
      <sheetName val="pwrsum"/>
      <sheetName val="pwr "/>
      <sheetName val="24VBPS"/>
      <sheetName val="HPMPS"/>
      <sheetName val="LUs"/>
      <sheetName val="wh_data"/>
      <sheetName val="wh_data_R"/>
      <sheetName val="CPHEEO"/>
      <sheetName val="input"/>
      <sheetName val="MRATES"/>
      <sheetName val="final abstract"/>
      <sheetName val="conveyance "/>
      <sheetName val="WS SoR "/>
      <sheetName val="G F "/>
      <sheetName val="F F "/>
      <sheetName val="S Tank"/>
      <sheetName val="Bore Well"/>
      <sheetName val="COMPUND WALL"/>
      <sheetName val="COMPOUND WALL"/>
      <sheetName val="Ele"/>
      <sheetName val="Sani &amp; W S phase "/>
      <sheetName val="Specf"/>
      <sheetName val="Joinery"/>
      <sheetName val="WS Data"/>
      <sheetName val="Ele Datas"/>
      <sheetName val="Civil SoR"/>
      <sheetName val="Sheet5"/>
      <sheetName val="Sheet6"/>
      <sheetName val="Sheet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DESIGEN_RCC_CULVERT"/>
      <sheetName val="DESIGENS_HP_CULVERT"/>
      <sheetName val="r"/>
      <sheetName val="S Tank"/>
      <sheetName val="Sp.2"/>
      <sheetName val="DOR-RE "/>
      <sheetName val="G-AB-CS"/>
      <sheetName val="EC(Clinic)"/>
      <sheetName val="STank200"/>
      <sheetName val="STank100"/>
      <sheetName val="G-ABS"/>
      <sheetName val="CW estimate"/>
      <sheetName val="C-data"/>
      <sheetName val="LEAD"/>
      <sheetName val="CC road data"/>
      <sheetName val="GF Abst"/>
      <sheetName val="Sani &amp; W S phase Dor"/>
      <sheetName val="S Tank Dor"/>
      <sheetName val="Ele (2)"/>
      <sheetName val="Ele data (2)"/>
      <sheetName val="Ventilators "/>
      <sheetName val="D&amp;W DATA"/>
      <sheetName val="SALWOOD DOORS"/>
      <sheetName val="model door 4X2.7"/>
      <sheetName val="38SCH"/>
      <sheetName val="Furn DE"/>
      <sheetName val="Conv"/>
      <sheetName val="Basic Data"/>
      <sheetName val="WS-Cli, Nur "/>
      <sheetName val="Joinary"/>
      <sheetName val="E- DATA"/>
      <sheetName val="Ele Clinic N"/>
      <sheetName val="B-WELL"/>
      <sheetName val="Sheet1"/>
      <sheetName val="Bid doc"/>
      <sheetName val="G-ABS "/>
      <sheetName val="Cellar"/>
      <sheetName val="First F"/>
      <sheetName val="Second F"/>
      <sheetName val="Third F"/>
      <sheetName val="Fourth F"/>
      <sheetName val="Terrace F"/>
      <sheetName val="Septic Tank"/>
      <sheetName val="Sump"/>
      <sheetName val="CC Road"/>
      <sheetName val="Compound Wall"/>
      <sheetName val="HDPE"/>
      <sheetName val="DI"/>
      <sheetName val="pvc"/>
      <sheetName val="0000000000000"/>
      <sheetName val="PH-6x4"/>
      <sheetName val="leads"/>
      <sheetName val="PH-4X3"/>
      <sheetName val="Watchman Qrters."/>
      <sheetName val="M F ROOM"/>
      <sheetName val="RMR"/>
      <sheetName val="DATA_PRG"/>
      <sheetName val="Data for UGD"/>
      <sheetName val="sewer data modi"/>
      <sheetName val="sewer data"/>
      <sheetName val="Data for UGD (2)"/>
      <sheetName val="Data_for_UGD"/>
      <sheetName val="sewer_data_modi"/>
      <sheetName val="sewer_data"/>
      <sheetName val="Data_for_UGD_(2)"/>
      <sheetName val="Bridge Data 2005-06"/>
      <sheetName val="mro_bldg"/>
      <sheetName val="mpp_bldg"/>
      <sheetName val="abstract"/>
      <sheetName val="detailed"/>
      <sheetName val="sanitory"/>
      <sheetName val="septic_tank"/>
      <sheetName val="electri"/>
      <sheetName val="c_wall"/>
      <sheetName val="data_sein"/>
      <sheetName val="v"/>
      <sheetName val="l"/>
      <sheetName val="door"/>
      <sheetName val="win"/>
      <sheetName val="Lead statement"/>
      <sheetName val="Building Datas"/>
      <sheetName val="SSR 2010-11 Rates"/>
      <sheetName val="Hire charges"/>
      <sheetName val="centering"/>
      <sheetName val="40KL-250KL Estimate &amp; data"/>
      <sheetName val="CI specials for OHSR"/>
      <sheetName val="Lead_statement"/>
      <sheetName val="SSR_2010-11_Rates"/>
      <sheetName val="40KL-250KL_Estimate_&amp;_data"/>
      <sheetName val="CI_specials_for_OHSR"/>
      <sheetName val="hdpe_basic"/>
      <sheetName val="pvc_basic"/>
      <sheetName val="MRoad data"/>
      <sheetName val="cover"/>
      <sheetName val="cdAbst"/>
      <sheetName val="cost"/>
      <sheetName val="hp900"/>
      <sheetName val="CDdata (2)"/>
      <sheetName val="1v900"/>
      <sheetName val="2v900"/>
      <sheetName val="3v900"/>
      <sheetName val="impRdam"/>
      <sheetName val="CDdata"/>
      <sheetName val="lchart"/>
      <sheetName val="keymap"/>
      <sheetName val="LS"/>
      <sheetName val="CS"/>
      <sheetName val="Labour"/>
      <sheetName val="Material"/>
      <sheetName val="Plant &amp;  Machinery"/>
      <sheetName val="CDdata_(2)"/>
      <sheetName val="Plant_&amp;__Machinery"/>
      <sheetName val="impRoaddam"/>
      <sheetName val="rdamdata"/>
      <sheetName val="1v600stone"/>
      <sheetName val="2v900stone"/>
      <sheetName val="3v900stone"/>
      <sheetName val="F7hp600"/>
      <sheetName val="cwaydata (2)"/>
      <sheetName val="LLCWay"/>
      <sheetName val="1v900stone"/>
      <sheetName val="lead-st"/>
      <sheetName val="CDdata (3)"/>
      <sheetName val="F7hp1v900"/>
      <sheetName val="F7hp2v900"/>
      <sheetName val="F7hp3v900"/>
      <sheetName val="Hydra"/>
      <sheetName val="#REF"/>
      <sheetName val="Lead statement ss5"/>
      <sheetName val="cwaydata_(2)"/>
      <sheetName val="CDdata_(3)"/>
      <sheetName val="Lead_statement_ss5"/>
      <sheetName val="#REF!"/>
      <sheetName val="C page"/>
      <sheetName val="Sp ReportF"/>
      <sheetName val="G F "/>
      <sheetName val="F F "/>
      <sheetName val="Sani &amp; W S "/>
      <sheetName val="ESTT Ele "/>
      <sheetName val="C Wall"/>
      <sheetName val="D&amp;W DATA (1)"/>
      <sheetName val="WS-DATA"/>
      <sheetName val="El Data"/>
      <sheetName val="BOQ  "/>
      <sheetName val="BidRequirement"/>
      <sheetName val="Note gh"/>
      <sheetName val="load1"/>
      <sheetName val="details1"/>
      <sheetName val="Electrical1"/>
      <sheetName val="load"/>
      <sheetName val="details"/>
      <sheetName val="obd data"/>
      <sheetName val="SB SF"/>
      <sheetName val="SCH"/>
      <sheetName val="btrates"/>
      <sheetName val="thick"/>
      <sheetName val="Leadcost"/>
      <sheetName val="lchart1"/>
      <sheetName val="Works"/>
      <sheetName val="General"/>
      <sheetName val="PM"/>
      <sheetName val="com st PM"/>
      <sheetName val="GM"/>
      <sheetName val="comst GM"/>
      <sheetName val="eweljlt"/>
      <sheetName val="CI"/>
      <sheetName val="G.R.P"/>
      <sheetName val="wh_data"/>
      <sheetName val="wh_data_R"/>
      <sheetName val="CPHEEO"/>
      <sheetName val="input"/>
      <sheetName val="mpp"/>
      <sheetName val="data_new"/>
      <sheetName val="Data.F8.BTR"/>
      <sheetName val="Data_F8_BTR"/>
      <sheetName val="ssr-rates"/>
      <sheetName val="data existing_do not delete"/>
      <sheetName val="Materials"/>
      <sheetName val="Data "/>
      <sheetName val="Retaing"/>
      <sheetName val="Abstract(F6)"/>
      <sheetName val="detls"/>
      <sheetName val="CDdata_(2)1"/>
      <sheetName val="bom"/>
      <sheetName val="maya"/>
      <sheetName val="Data_Bit_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ATA_PRG"/>
      <sheetName val="SPECIFICATION"/>
      <sheetName val="COMMUNITY_HALL_ESTT22"/>
      <sheetName val="COMM_HALL_3LAKHS"/>
      <sheetName val="PLAN"/>
      <sheetName val="DATA_TEMP(MC)"/>
      <sheetName val="Sheet5"/>
      <sheetName val="v"/>
      <sheetName val="r"/>
      <sheetName val="Lead"/>
      <sheetName val="Data"/>
      <sheetName val="Sheet1"/>
      <sheetName val="bom"/>
      <sheetName val="leads"/>
      <sheetName val="DI"/>
      <sheetName val="MRATES"/>
      <sheetName val="Levels"/>
      <sheetName val="Labour"/>
      <sheetName val="Material"/>
      <sheetName val="Plant &amp;  Machinery"/>
      <sheetName val="GF SB Ok "/>
      <sheetName val="HDPE"/>
      <sheetName val="pvc_bas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Data for UGD"/>
      <sheetName val="sewer data modi"/>
      <sheetName val="sewer data"/>
      <sheetName val="Data"/>
      <sheetName val="Data for UGD (2)"/>
      <sheetName val="Data_for_UGD"/>
      <sheetName val="sewer_data_modi"/>
      <sheetName val="sewer_data"/>
      <sheetName val="Data_for_UGD_(2)"/>
      <sheetName val="Sheet1"/>
      <sheetName val="DATA_PRG"/>
      <sheetName val="DESIGEN_RCC_CULVERT"/>
      <sheetName val="DESIGENS_HP_CULVERT"/>
      <sheetName val="r"/>
      <sheetName val="0000000000000"/>
      <sheetName val="PH-6x4"/>
      <sheetName val="leads"/>
      <sheetName val="PH-4X3"/>
      <sheetName val="Watchman Qrters."/>
      <sheetName val="M F ROOM"/>
      <sheetName val="RMR"/>
      <sheetName val="PM"/>
      <sheetName val="com st PM"/>
      <sheetName val="GM"/>
      <sheetName val="comst GM"/>
      <sheetName val="eweljlt"/>
      <sheetName val="pvc_basic"/>
      <sheetName val="pvc"/>
      <sheetName val="hdpe_basic"/>
      <sheetName val="HDPE"/>
      <sheetName val="DI"/>
      <sheetName val="CI"/>
      <sheetName val="G.R.P"/>
      <sheetName val="impRoaddam"/>
      <sheetName val="rdamdata"/>
      <sheetName val="CDdata (2)"/>
      <sheetName val="1v600stone"/>
      <sheetName val="2v900stone"/>
      <sheetName val="3v900stone"/>
      <sheetName val="CDdata"/>
      <sheetName val="F7hp600"/>
      <sheetName val="1v900"/>
      <sheetName val="cwaydata (2)"/>
      <sheetName val="LLCWay"/>
      <sheetName val="1v900stone"/>
      <sheetName val="lead-st"/>
      <sheetName val="CDdata (3)"/>
      <sheetName val="F7hp1v900"/>
      <sheetName val="F7hp2v900"/>
      <sheetName val="F7hp3v900"/>
      <sheetName val="Hydra"/>
      <sheetName val="#REF"/>
      <sheetName val="v"/>
      <sheetName val="Lead statement ss5"/>
      <sheetName val="CDdata_(2)"/>
      <sheetName val="cwaydata_(2)"/>
      <sheetName val="CDdata_(3)"/>
      <sheetName val="Lead_statement_ss5"/>
      <sheetName val="#REF!"/>
      <sheetName val="Lead statement"/>
      <sheetName val="Building Datas"/>
      <sheetName val="SSR 2010-11 Rates"/>
      <sheetName val="Hire charges"/>
      <sheetName val="centering"/>
      <sheetName val="40KL-250KL Estimate &amp; data"/>
      <sheetName val="CI specials for OHSR"/>
      <sheetName val="com_st_PM"/>
      <sheetName val="comst_GM"/>
      <sheetName val="G_R_P"/>
      <sheetName val="sand"/>
      <sheetName val="stone"/>
      <sheetName val="Road Detail Est."/>
      <sheetName val="Road data"/>
      <sheetName val="Material"/>
      <sheetName val="Labour"/>
      <sheetName val="quarry"/>
      <sheetName val="maya"/>
      <sheetName val="MRATES"/>
      <sheetName val="index"/>
      <sheetName val="gen_abst"/>
      <sheetName val="abstract"/>
      <sheetName val="detailed"/>
      <sheetName val="water"/>
      <sheetName val="data_new"/>
      <sheetName val="l"/>
      <sheetName val="electrical"/>
      <sheetName val="marking"/>
      <sheetName val="beams"/>
      <sheetName val="features"/>
      <sheetName val="c_wall"/>
      <sheetName val="cover"/>
      <sheetName val="cdAbst"/>
      <sheetName val="cost"/>
      <sheetName val="hp900"/>
      <sheetName val="2v900"/>
      <sheetName val="3v900"/>
      <sheetName val="impRdam"/>
      <sheetName val="lchart"/>
      <sheetName val="keymap"/>
      <sheetName val="LS"/>
      <sheetName val="CS"/>
      <sheetName val="Plant &amp;  Machinery"/>
      <sheetName val="Plant_&amp;__Machinery"/>
      <sheetName val="Bridge Data 2005-06"/>
      <sheetName val="Title "/>
      <sheetName val="Estimate "/>
      <sheetName val="FINAL ABSTRACT"/>
      <sheetName val="GF"/>
      <sheetName val="FF"/>
      <sheetName val="ELE"/>
      <sheetName val="SANITARY"/>
      <sheetName val="GF-1"/>
      <sheetName val="FF-1"/>
      <sheetName val="C-data"/>
      <sheetName val="E- DATA"/>
      <sheetName val="D&amp;W DATA"/>
      <sheetName val="WS-DATA"/>
      <sheetName val="doors data"/>
      <sheetName val="WINDOWS DATA"/>
      <sheetName val="BOQ"/>
      <sheetName val="obd data"/>
      <sheetName val="Conv"/>
      <sheetName val="Basic Data"/>
      <sheetName val="WaterSupply"/>
      <sheetName val="Joinary"/>
      <sheetName val="ESTIMATE"/>
      <sheetName val="lead_st"/>
      <sheetName val="CDdata_(2)1"/>
      <sheetName val="cwaydata_(2)1"/>
      <sheetName val="CDdata_(3)1"/>
      <sheetName val="mpp"/>
      <sheetName val="Data.F8.BTR"/>
      <sheetName val="Data_F8_BTR"/>
      <sheetName val="ssr-rates"/>
      <sheetName val="data existing_do not delete"/>
      <sheetName val="furniture - specification"/>
      <sheetName val="furniture (2)"/>
      <sheetName val="COVER PG."/>
      <sheetName val="specification"/>
      <sheetName val="RMSA 3 - BOQ"/>
      <sheetName val="GROUND FLOOR"/>
      <sheetName val="FIRST FLOOR"/>
      <sheetName val="ELE (2)"/>
      <sheetName val="C-data (2)"/>
      <sheetName val="FIRST FLOOR (PART B)"/>
      <sheetName val="ELE (3)"/>
      <sheetName val="El Data"/>
      <sheetName val="D&amp;W DATA (1)"/>
      <sheetName val="Ventilators "/>
      <sheetName val="load1"/>
      <sheetName val="details1"/>
      <sheetName val="Electrical1"/>
      <sheetName val="load"/>
      <sheetName val="details"/>
      <sheetName val="Rates SSR 2008-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PECIFICATION"/>
      <sheetName val="ANGANWADI_BULDG"/>
      <sheetName val="DATA_PRG"/>
      <sheetName val="DATA_COPY"/>
      <sheetName val="DATA_PRG _NO_SEIG"/>
      <sheetName val="Sheet3"/>
      <sheetName val="Sheet2"/>
      <sheetName val="Sheet1"/>
      <sheetName val="Specification report"/>
      <sheetName val="DATA_PRG__NO_SEIG"/>
      <sheetName val="Specification_report"/>
      <sheetName val="rdamdata"/>
      <sheetName val="lead-st"/>
      <sheetName val="Lead"/>
      <sheetName val="v"/>
      <sheetName val="r"/>
      <sheetName val="Lead statement"/>
      <sheetName val="leads"/>
      <sheetName val="0000000000000"/>
      <sheetName val="Data"/>
      <sheetName val="m"/>
      <sheetName val="segments-details"/>
      <sheetName val="habs-list"/>
      <sheetName val="int-Dia-hdpe"/>
      <sheetName val="int-Dia-pvc"/>
      <sheetName val="wh_data"/>
      <sheetName val="wh_data_R"/>
      <sheetName val="CPHEEO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EST_TELK"/>
      <sheetName val="SPEC"/>
      <sheetName val="Sheet4"/>
      <sheetName val="Sheet5"/>
      <sheetName val="Sheet6"/>
      <sheetName val="Sheet7"/>
      <sheetName val="Sheet8"/>
      <sheetName val="Sheet9"/>
      <sheetName val="Sheet10"/>
      <sheetName val="MRATES"/>
      <sheetName val="Lead"/>
      <sheetName val="ssr-rates"/>
      <sheetName val="DATA_PRG"/>
      <sheetName val="rdamdata"/>
      <sheetName val="lead-st"/>
      <sheetName val="sand"/>
      <sheetName val="stone"/>
      <sheetName val="Plant &amp;  Machinery"/>
      <sheetName val="Labour"/>
      <sheetName val="leads"/>
      <sheetName val="DATA"/>
      <sheetName val="data existing_do not delete"/>
      <sheetName val="v"/>
      <sheetName val="r"/>
      <sheetName val="Nspt-smp-final-ORIGINAL"/>
      <sheetName val="Abs"/>
      <sheetName val="hdpe weights"/>
      <sheetName val="PVC weights"/>
      <sheetName val="index"/>
      <sheetName val="DI"/>
      <sheetName val="pvc"/>
      <sheetName val="HDPE"/>
      <sheetName val="pvc_basic"/>
      <sheetName val="AV-HDPE"/>
      <sheetName val="Di_gate-HDPE"/>
      <sheetName val="wh_data"/>
      <sheetName val="wh_data_R"/>
      <sheetName val="CPHEEO"/>
      <sheetName val="input"/>
      <sheetName val="Sheet2"/>
      <sheetName val="Road data"/>
      <sheetName val="RA"/>
      <sheetName val="Road data-TDR"/>
      <sheetName val="MRoad data"/>
      <sheetName val="Cover"/>
      <sheetName val="maya"/>
      <sheetName val="hdpe-rates"/>
      <sheetName val="pvc-rates"/>
      <sheetName val="t_prsr"/>
      <sheetName val="detls"/>
      <sheetName val="0000000000000"/>
      <sheetName val="hdpe_basic"/>
      <sheetName val="pvc-pipe-rates"/>
      <sheetName val="Levels"/>
      <sheetName val="RMR"/>
      <sheetName val="R_De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M"/>
      <sheetName val="com st PM"/>
      <sheetName val="GM"/>
      <sheetName val="comst GM"/>
      <sheetName val="eweljlt"/>
      <sheetName val="pvc_basic"/>
      <sheetName val="pvc"/>
      <sheetName val="hdpe_basic"/>
      <sheetName val="HDPE"/>
      <sheetName val="DI"/>
      <sheetName val="CI"/>
      <sheetName val="G.R.P"/>
      <sheetName val="com_st_PM"/>
      <sheetName val="comst_GM"/>
      <sheetName val="G_R_P"/>
      <sheetName val="sand"/>
      <sheetName val="stone"/>
      <sheetName val="Road Detail Est."/>
      <sheetName val="Road data"/>
      <sheetName val="rdamdata"/>
      <sheetName val="Material"/>
      <sheetName val="Labour"/>
      <sheetName val="DATA"/>
      <sheetName val="DESIGEN_RCC_CULVERT"/>
      <sheetName val="DESIGENS_HP_CULVERT"/>
      <sheetName val="Bridge Data 2005-06"/>
      <sheetName val="Bridge_Data_2005-06"/>
      <sheetName val="bom"/>
      <sheetName val="Estimate"/>
      <sheetName val="Datas"/>
      <sheetName val="Abstract"/>
      <sheetName val="leads"/>
      <sheetName val="Sheet1"/>
      <sheetName val="Lead statement"/>
      <sheetName val="0000000000000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pros-Ultimate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water"/>
      <sheetName val="Nspt-smp-final-ORIGINAL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Lead"/>
      <sheetName val="Title "/>
      <sheetName val="Estimate "/>
      <sheetName val="FINAL ABSTRACT"/>
      <sheetName val="GF"/>
      <sheetName val="FF"/>
      <sheetName val="ELE"/>
      <sheetName val="SANITARY"/>
      <sheetName val="GF-1"/>
      <sheetName val="FF-1"/>
      <sheetName val="C-data"/>
      <sheetName val="E- DATA"/>
      <sheetName val="D&amp;W DATA"/>
      <sheetName val="WS-DATA"/>
      <sheetName val="doors data"/>
      <sheetName val="WINDOWS DATA"/>
      <sheetName val="BOQ"/>
      <sheetName val="obd data"/>
      <sheetName val="Conv"/>
      <sheetName val="Basic Data"/>
      <sheetName val="WaterSupply"/>
      <sheetName val="Joinary"/>
      <sheetName val="Building Datas"/>
      <sheetName val="SSR 2010-11 Rates"/>
      <sheetName val="Hire charges"/>
      <sheetName val="centering"/>
      <sheetName val="40KL-250KL Estimate &amp; data"/>
      <sheetName val="CI specials for OHSR"/>
      <sheetName val="r"/>
      <sheetName val="detls"/>
      <sheetName val="cover"/>
      <sheetName val="detailed"/>
      <sheetName val="btrates"/>
      <sheetName val="cost"/>
      <sheetName val="thick"/>
      <sheetName val="Leadcost"/>
      <sheetName val="hp900"/>
      <sheetName val="CDdata (2)"/>
      <sheetName val="1v900"/>
      <sheetName val="2v900"/>
      <sheetName val="3v900"/>
      <sheetName val="impRdam"/>
      <sheetName val="lchart"/>
      <sheetName val="lchart1"/>
      <sheetName val="Plant &amp;  Machinery"/>
      <sheetName val="Estimate-Civil"/>
      <sheetName val="det-qty"/>
      <sheetName val=" "/>
      <sheetName val="maya"/>
      <sheetName val="v"/>
      <sheetName val="DATA_PRG"/>
      <sheetName val="SPECIFICATION"/>
      <sheetName val="COMMUNITY_HALL_ESTT22"/>
      <sheetName val="COMM_HALL_3LAKHS"/>
      <sheetName val="PLAN"/>
      <sheetName val="DATA_TEMP(MC)"/>
      <sheetName val="Sheet5"/>
      <sheetName val="Data for UGD"/>
      <sheetName val="sewer data modi"/>
      <sheetName val="sewer data"/>
      <sheetName val="Data for UGD (2)"/>
      <sheetName val="Data_for_UGD"/>
      <sheetName val="sewer_data_modi"/>
      <sheetName val="sewer_data"/>
      <sheetName val="Data_for_UGD_(2)"/>
      <sheetName val="V-CS"/>
      <sheetName val="ValveChamber"/>
      <sheetName val="V-CR"/>
      <sheetName val="SCH"/>
      <sheetName val="ws data "/>
      <sheetName val="EC(SCH)"/>
      <sheetName val="EC(Dor)"/>
      <sheetName val="EC(K&amp;D)"/>
      <sheetName val="EC(PQtr)"/>
      <sheetName val="EC(Clinic)"/>
      <sheetName val="EC(TS)"/>
      <sheetName val="STank200"/>
      <sheetName val="STank100"/>
      <sheetName val="Sump"/>
      <sheetName val="C-Wall"/>
      <sheetName val="OHSR"/>
      <sheetName val="38SCH"/>
      <sheetName val="Sp.2"/>
      <sheetName val="Furn DE"/>
      <sheetName val="G-ABS"/>
      <sheetName val="External"/>
      <sheetName val="EWS (Sch)"/>
      <sheetName val="WS - Kit "/>
      <sheetName val="WS Dor"/>
      <sheetName val="WS - Prll"/>
      <sheetName val="WS-Cli, Nur "/>
      <sheetName val="WS - TStaff"/>
      <sheetName val="ext-drainag"/>
      <sheetName val="Est-Ele(School)"/>
      <sheetName val="Ele-Dor"/>
      <sheetName val="Ele K&amp; D"/>
      <sheetName val="Ele Prl Q"/>
      <sheetName val="Ele Clinic N"/>
      <sheetName val="EleTStaf"/>
      <sheetName val="B-WELL"/>
      <sheetName val="Dorm Ele A+B"/>
      <sheetName val="F6pave"/>
      <sheetName val="F7hp900"/>
      <sheetName val="F7hp600"/>
      <sheetName val="F7slb3m"/>
      <sheetName val="F7slb4m"/>
      <sheetName val="F8rate"/>
      <sheetName val="Sheet2"/>
      <sheetName val="CDdata"/>
      <sheetName val="lead-st"/>
      <sheetName val="input"/>
      <sheetName val="CPHEEO"/>
      <sheetName val="CPHEEO_Change"/>
      <sheetName val="wh_data"/>
      <sheetName val="wh_data_R"/>
      <sheetName val="Eco_dia_bhopal"/>
      <sheetName val="IWWA"/>
      <sheetName val="economical_auto"/>
      <sheetName val="economical_OFF_manual"/>
      <sheetName val="wh"/>
      <sheetName val="cdAbst"/>
      <sheetName val="keymap"/>
      <sheetName val="LS"/>
      <sheetName val="CS"/>
      <sheetName val="CDdata_(2)"/>
      <sheetName val="Plant_&amp;__Machinery"/>
      <sheetName val="MRATES"/>
      <sheetName val="Works"/>
      <sheetName val="RMR"/>
      <sheetName val="General"/>
      <sheetName val="6x4"/>
      <sheetName val="00000"/>
      <sheetName val="AAAAAAAAAAAAA"/>
      <sheetName val="ew OG"/>
      <sheetName val="ew-DiMs"/>
      <sheetName val="ssr-rates"/>
      <sheetName val="BWSCP"/>
      <sheetName val="GRP"/>
      <sheetName val="PSC"/>
      <sheetName val="AC"/>
      <sheetName val="MS8mm-revised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PVC weights"/>
      <sheetName val="GF (6)"/>
      <sheetName val="RecoveredExternalLink1"/>
      <sheetName val="1000000000000"/>
      <sheetName val="DATA_ENTRY"/>
      <sheetName val="UnitRates"/>
      <sheetName val="DetEst"/>
      <sheetName val="1V-1M"/>
      <sheetName val="2V-1M"/>
      <sheetName val="5V-1M"/>
      <sheetName val="CBR"/>
      <sheetName val="Det-ROAD"/>
      <sheetName val="G.Abs"/>
      <sheetName val="abs-cd"/>
      <sheetName val="WorkSlip"/>
      <sheetName val="BTLeads"/>
      <sheetName val="MRoad data"/>
      <sheetName val="Materials"/>
      <sheetName val="Data "/>
      <sheetName val="Retaing"/>
      <sheetName val="Abstract(F6)"/>
      <sheetName val="C page"/>
      <sheetName val="Sp ReportF (2)"/>
      <sheetName val="Sp ReportF"/>
      <sheetName val="G F "/>
      <sheetName val="F F "/>
      <sheetName val="S Tank"/>
      <sheetName val="Sani &amp; W S "/>
      <sheetName val="C Wall"/>
      <sheetName val="ESTT Ele "/>
      <sheetName val="D&amp;W DATA (1)"/>
      <sheetName val="WS-DATA (Old)"/>
      <sheetName val="D&amp; W DATA (new)"/>
      <sheetName val="WS Data"/>
      <sheetName val="El Data (old)"/>
      <sheetName val="Ele Data"/>
      <sheetName val="BOQ  "/>
      <sheetName val="BidRequirement"/>
      <sheetName val="Note gh"/>
      <sheetName val="Bid doc"/>
      <sheetName val="load1"/>
      <sheetName val="details1"/>
      <sheetName val="Electrical1"/>
      <sheetName val="load"/>
      <sheetName val="details"/>
      <sheetName val="TEChInsBC"/>
      <sheetName val="tECH agent"/>
      <sheetName val="Cov Let"/>
      <sheetName val="Cov Comp"/>
      <sheetName val="Cov WD"/>
      <sheetName val="Certificate SE"/>
      <sheetName val="Certificate"/>
      <sheetName val="F1 Exp statement"/>
      <sheetName val="Annex I"/>
      <sheetName val="ew cal"/>
      <sheetName val="Anx2 Tech Det"/>
      <sheetName val="PCR"/>
      <sheetName val="PCR Comp Rep"/>
      <sheetName val="Det Est Compl"/>
      <sheetName val="CDs Comple"/>
      <sheetName val="G Abs Cople"/>
      <sheetName val="Wkg rate anls"/>
      <sheetName val="wd spec"/>
      <sheetName val="KM HM data"/>
      <sheetName val="CS G.Abs"/>
      <sheetName val="Wkg GAbs"/>
      <sheetName val="CS CD Works"/>
      <sheetName val="Wkg CDs"/>
      <sheetName val="CS Det Est"/>
      <sheetName val="Wd Det Est"/>
      <sheetName val="CS 600 2V "/>
      <sheetName val="Wd 600 mm 2v"/>
      <sheetName val="CS 600 2V  (2)"/>
      <sheetName val="Wd 600 mm 2v (2)"/>
      <sheetName val="CS 1000 2V"/>
      <sheetName val="Wd 1000 mm 2v"/>
      <sheetName val="CS 1000 2V (2)"/>
      <sheetName val="Wd 1000 mm 2v (2)"/>
      <sheetName val="CS Rdam 5610"/>
      <sheetName val="Wd rdam 5610"/>
      <sheetName val="CS Rdam 3375"/>
      <sheetName val="Wd rdam 3375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XXXXXXXXXXXXX"/>
      <sheetName val="XXXXXXXXXXXX0"/>
      <sheetName val="Cover Page"/>
      <sheetName val="Specification report"/>
      <sheetName val="GA "/>
      <sheetName val="Data -Hostel Building  (2)"/>
      <sheetName val="Est. Expansion joint "/>
      <sheetName val="Sub-estimate electrical"/>
      <sheetName val="LEAD- "/>
      <sheetName val="Rates SSR 2008-09"/>
      <sheetName val="Toilet block "/>
      <sheetName val="Bore well &amp; Motor"/>
      <sheetName val="Sub-estimate for Sanitary &amp; Int"/>
      <sheetName val="Compound wall "/>
      <sheetName val="Doors &amp; Windows "/>
      <sheetName val="MS Windows"/>
      <sheetName val="Cover-MEstt."/>
      <sheetName val="ABST(PART B) "/>
      <sheetName val="F6-Gnrl Abstrt"/>
      <sheetName val="Data.F8.BTR"/>
      <sheetName val="F6-Estt"/>
      <sheetName val="sub-data -no full"/>
      <sheetName val="Machinery"/>
      <sheetName val="Diff stmnt (2)"/>
      <sheetName val="pro-1"/>
      <sheetName val="Poforma-1"/>
      <sheetName val="Proforma-1A"/>
      <sheetName val="SEA"/>
      <sheetName val="Status of Seasonal bores (2)"/>
      <sheetName val="Status of Seasonal bores"/>
      <sheetName val="PH-6x4"/>
      <sheetName val="PH-4X3"/>
      <sheetName val="Watchman Qrters."/>
      <sheetName val="M F ROOM"/>
      <sheetName val="PH"/>
      <sheetName val="VC rate"/>
      <sheetName val="DFjoints"/>
      <sheetName val="kintc-airvalve-DI"/>
      <sheetName val="dbl-airvalve-PVC"/>
      <sheetName val="dbl-airvalve-HDPE"/>
      <sheetName val="MS-BWSC-GRP-PSC"/>
      <sheetName val="airvalve-AC"/>
      <sheetName val="sluice-AC"/>
      <sheetName val="sluice-PSC"/>
      <sheetName val="sluice-BWSCP-MS"/>
      <sheetName val="sluice-GRP"/>
      <sheetName val="sluice-PVC"/>
      <sheetName val="sluice-HDPE"/>
      <sheetName val="sluice-DI"/>
      <sheetName val="scour-DI-CI"/>
      <sheetName val="scour-pvc-hdpe-psc-bwsc"/>
      <sheetName val="Non-DI "/>
      <sheetName val="vc80"/>
      <sheetName val="vc200"/>
      <sheetName val="vc450"/>
      <sheetName val="vc600"/>
      <sheetName val="vc700"/>
      <sheetName val="vc1000"/>
      <sheetName val="temp-SDData (2)"/>
      <sheetName val="mpp"/>
      <sheetName val="data_new"/>
      <sheetName val="l"/>
      <sheetName val="Data_F8_BTR"/>
      <sheetName val="Lead statement ss5"/>
      <sheetName val="Lead_statement_ss5"/>
      <sheetName val="conveyance"/>
      <sheetName val="Civil SSR"/>
      <sheetName val="WS SSR"/>
      <sheetName val="Joinery"/>
      <sheetName val="WS-Tresury"/>
      <sheetName val="Dt-Tresury"/>
      <sheetName val="Sports com-Internal -Det  (2)"/>
      <sheetName val="VC Chamber -Internal -Det "/>
      <sheetName val="COmm -Internal -Det"/>
      <sheetName val="Detailed-External (2)"/>
      <sheetName val="Work_Detiles"/>
      <sheetName val="ABS"/>
      <sheetName val="date_wise_qty"/>
      <sheetName val="date_of_payment"/>
      <sheetName val="bill_wise_qty_amt_Seig"/>
      <sheetName val="Bill_wise_amt_cc_"/>
      <sheetName val="Items_elgible"/>
      <sheetName val="Price_adjustment_Prg"/>
      <sheetName val="Seig_cal"/>
      <sheetName val="MB_wise_qty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M"/>
      <sheetName val="com st PM"/>
      <sheetName val="GM"/>
      <sheetName val="comst GM"/>
      <sheetName val="eweljlt"/>
      <sheetName val="pvc_basic"/>
      <sheetName val="pvc"/>
      <sheetName val="hdpe_basic"/>
      <sheetName val="HDPE"/>
      <sheetName val="DI"/>
      <sheetName val="CI"/>
      <sheetName val="G.R.P"/>
      <sheetName val="com_st_PM"/>
      <sheetName val="comst_GM"/>
      <sheetName val="G_R_P"/>
      <sheetName val="DATA"/>
      <sheetName val="v"/>
      <sheetName val="Lead statement"/>
      <sheetName val="final abstract"/>
      <sheetName val="Labour"/>
      <sheetName val="Material"/>
      <sheetName val="Plant &amp;  Machinery"/>
      <sheetName val="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DESIGEN_RCC_CULVERT"/>
      <sheetName val="DESIGENS_HP_CULVERT"/>
      <sheetName val="Bridge Data 2005-06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Lead statement"/>
      <sheetName val="SSR 2010-11 Rates"/>
      <sheetName val="centering"/>
      <sheetName val="40KL-250KL Estimate &amp; data"/>
      <sheetName val="CI specials for OHSR"/>
      <sheetName val="Lead_statement"/>
      <sheetName val="SSR_2010-11_Rates"/>
      <sheetName val="40KL-250KL_Estimate_&amp;_data"/>
      <sheetName val="CI_specials_for_OHSR"/>
      <sheetName val="HDPE"/>
      <sheetName val="DI"/>
      <sheetName val="pvc"/>
      <sheetName val="maya"/>
      <sheetName val="DATA"/>
      <sheetName val="v"/>
      <sheetName val="hdpe_basic"/>
      <sheetName val="pvc_basic"/>
      <sheetName val="Data.F8.BTR"/>
      <sheetName val="Data_Bit_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V-CS"/>
      <sheetName val="maya"/>
      <sheetName val="ValveChamber"/>
      <sheetName val="V-CR"/>
      <sheetName val="DATA"/>
      <sheetName val="PM"/>
      <sheetName val="com st PM"/>
      <sheetName val="GM"/>
      <sheetName val="comst GM"/>
      <sheetName val="eweljlt"/>
      <sheetName val="pvc_basic"/>
      <sheetName val="pvc"/>
      <sheetName val="hdpe_basic"/>
      <sheetName val="HDPE"/>
      <sheetName val="DI"/>
      <sheetName val="CI"/>
      <sheetName val="G.R.P"/>
      <sheetName val="com_st_PM"/>
      <sheetName val="comst_GM"/>
      <sheetName val="G_R_P"/>
      <sheetName val="sand"/>
      <sheetName val="stone"/>
      <sheetName val="Road Detail Est."/>
      <sheetName val="Road data"/>
      <sheetName val="rdamdata"/>
      <sheetName val="Material"/>
      <sheetName val="Labour"/>
      <sheetName val="G-ABS "/>
      <sheetName val="LEAD"/>
      <sheetName val="C-data"/>
      <sheetName val="Ground F"/>
      <sheetName val="First F"/>
      <sheetName val="Second F"/>
      <sheetName val="Third F"/>
      <sheetName val="Terrace F"/>
      <sheetName val="Septic Tank"/>
      <sheetName val="Sump"/>
      <sheetName val="CC Road"/>
      <sheetName val="Compound Wall"/>
      <sheetName val="D&amp;W DATA"/>
      <sheetName val="El Data"/>
      <sheetName val="Basic Data"/>
      <sheetName val="Conv"/>
      <sheetName val="Sheet1"/>
      <sheetName val="DESIGEN_RCC_CULVERT"/>
      <sheetName val="DESIGENS_HP_CULVERT"/>
      <sheetName val="Bridge Data 2005-06"/>
      <sheetName val="pvc-pipe-rates"/>
      <sheetName val="HDPE-pipe-rates"/>
      <sheetName val="psc-pipe-rates"/>
      <sheetName val="ci-pipes-road-cross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 (13habs)-bypass-Glsr"/>
      <sheetName val="pipe-est(12habs)-bypass"/>
      <sheetName val="ANX-I"/>
      <sheetName val="ANX-II"/>
      <sheetName val="Valve-cost"/>
      <sheetName val="specification report"/>
      <sheetName val="est(13habs)-bypass"/>
      <sheetName val="na1-pac1-gravity-lines"/>
      <sheetName val="na1-pac1-gravity-lines-Final"/>
      <sheetName val="SMP-gravity-lines-Final"/>
      <sheetName val="Lead statement"/>
      <sheetName val="Building Datas"/>
      <sheetName val="SSR 2010-11 Rates"/>
      <sheetName val="Hire charges"/>
      <sheetName val="centering"/>
      <sheetName val="40KL-250KL Estimate &amp; data"/>
      <sheetName val="CI specials for OHSR"/>
      <sheetName val="PART-I (2)"/>
      <sheetName val="ANALY-BOQ"/>
      <sheetName val="ANALYS-LS"/>
      <sheetName val="BOQ"/>
      <sheetName val="PART-I"/>
      <sheetName val="I-11"/>
      <sheetName val="I-15"/>
      <sheetName val="sumps"/>
      <sheetName val="GATES(21,22)"/>
      <sheetName val="final abstract"/>
      <sheetName val="Bed Class"/>
      <sheetName val="Cd"/>
      <sheetName val="Fee Rate Summary"/>
      <sheetName val="Estimate "/>
      <sheetName val="Bridge_Data_2005-06"/>
      <sheetName val="bom"/>
      <sheetName val="MRATES"/>
      <sheetName val="leads"/>
      <sheetName val="DATA_PRG"/>
      <sheetName val="SPECIFICATION"/>
      <sheetName val="COMMUNITY_HALL_ESTT22"/>
      <sheetName val="COMM_HALL_3LAKHS"/>
      <sheetName val="PLAN"/>
      <sheetName val="DATA_TEMP(MC)"/>
      <sheetName val="Sheet5"/>
      <sheetName val="v"/>
      <sheetName val="r"/>
      <sheetName val="General"/>
      <sheetName val="Conveyance"/>
      <sheetName val="Common "/>
      <sheetName val="building"/>
      <sheetName val="RMR "/>
      <sheetName val="DE"/>
      <sheetName val="AE"/>
      <sheetName val="GA"/>
      <sheetName val="Usage"/>
      <sheetName val="Common_"/>
      <sheetName val="RMR_"/>
      <sheetName val="cover"/>
      <sheetName val="abstract"/>
      <sheetName val="detailed"/>
      <sheetName val="cdAbst"/>
      <sheetName val="cost"/>
      <sheetName val="hp900"/>
      <sheetName val="CDdata (2)"/>
      <sheetName val="1v900"/>
      <sheetName val="2v900"/>
      <sheetName val="3v900"/>
      <sheetName val="impRdam"/>
      <sheetName val="CDdata"/>
      <sheetName val="lchart"/>
      <sheetName val="keymap"/>
      <sheetName val="LS"/>
      <sheetName val="CS"/>
      <sheetName val="0000000000000"/>
      <sheetName val="1000000000000"/>
      <sheetName val="DATA_ENTRY"/>
      <sheetName val="UnitRates"/>
      <sheetName val="DetEst"/>
      <sheetName val="1V-1M"/>
      <sheetName val="2V-1M"/>
      <sheetName val="5V-1M"/>
      <sheetName val="CBR"/>
      <sheetName val="Det-ROAD"/>
      <sheetName val="G.Abs"/>
      <sheetName val="abs-cd"/>
      <sheetName val="WorkSlip"/>
      <sheetName val="BTLeads"/>
      <sheetName val="RMR"/>
      <sheetName val="MRoad data"/>
      <sheetName val="G_Abs"/>
      <sheetName val="MRoad_data"/>
      <sheetName val="ANGANWADI_BULDG"/>
      <sheetName val="DATA_COPY"/>
      <sheetName val="DATA_PRG _NO_SEIG"/>
      <sheetName val="Sheet3"/>
      <sheetName val="Sheet2"/>
      <sheetName val="DATA_PRG__NO_SEIG"/>
      <sheetName val="Specification_report"/>
      <sheetName val="lead-st"/>
      <sheetName val="COVER_SHEET"/>
      <sheetName val="ANNEX"/>
      <sheetName val="P_REPORT"/>
      <sheetName val="ABS"/>
      <sheetName val="ESTT_MOST"/>
      <sheetName val="m"/>
      <sheetName val="M2"/>
      <sheetName val="M3"/>
      <sheetName val="m1"/>
      <sheetName val="LE"/>
      <sheetName val="Abstrct "/>
      <sheetName val="Abstrct  CD works"/>
      <sheetName val="est"/>
      <sheetName val="Quarry"/>
      <sheetName val="Slab cul-2m span 1"/>
      <sheetName val="Slab cul-3m span 2"/>
      <sheetName val="Slab cul-2m span 3"/>
      <sheetName val="Slab cul-2m span 4"/>
      <sheetName val="CC over pitching"/>
      <sheetName val="Data CD"/>
      <sheetName val="COV PAGE"/>
      <sheetName val="SB GF &amp; FF"/>
      <sheetName val="SB SF"/>
      <sheetName val="WS SB"/>
      <sheetName val="ELE SB"/>
      <sheetName val="DB GF &amp; FF"/>
      <sheetName val="DB SF"/>
      <sheetName val="WS DB"/>
      <sheetName val="ELE DB"/>
      <sheetName val="DINING &amp; KITCHEN"/>
      <sheetName val="WS D&amp;K"/>
      <sheetName val="ELE DNG &amp; KTC"/>
      <sheetName val="PRNCPL QRTR"/>
      <sheetName val="WS PQ"/>
      <sheetName val="ELE PQ"/>
      <sheetName val="STAFF QRTRS"/>
      <sheetName val="WS SQ"/>
      <sheetName val="ELE SQ"/>
      <sheetName val="Class Elplyees GF"/>
      <sheetName val="WS Class IV"/>
      <sheetName val="ELE Class IV"/>
      <sheetName val="ST200"/>
      <sheetName val="ST100"/>
      <sheetName val="OHSR"/>
      <sheetName val="EXTRNL ELCTFCTN"/>
      <sheetName val="EXT DRAIN"/>
      <sheetName val="Door Data"/>
      <sheetName val="SCH"/>
      <sheetName val="WS-DATA"/>
      <sheetName val="COMP WALL"/>
      <sheetName val="WE Bore."/>
      <sheetName val="C-data GST"/>
      <sheetName val="btrates"/>
      <sheetName val="thick"/>
      <sheetName val="Leadcost"/>
      <sheetName val="lchart1"/>
      <sheetName val="Plant &amp;  Machinery"/>
      <sheetName val="wh_data"/>
      <sheetName val="wh_data_R"/>
      <sheetName val="CPHEEO"/>
      <sheetName val="input"/>
      <sheetName val="index"/>
      <sheetName val="gen_abst"/>
      <sheetName val="water"/>
      <sheetName val="data_new"/>
      <sheetName val="l"/>
      <sheetName val="electrical"/>
      <sheetName val="marking"/>
      <sheetName val="beams"/>
      <sheetName val="features"/>
      <sheetName val="c_wall"/>
      <sheetName val="TS Memo"/>
      <sheetName val="Sp Report"/>
      <sheetName val="note"/>
      <sheetName val="BTR"/>
      <sheetName val="mlead"/>
      <sheetName val="CD Data (Morth)"/>
      <sheetName val="Rd Det Est"/>
      <sheetName val="Rd abs Est"/>
      <sheetName val="HP Det est"/>
      <sheetName val="HP Abs Est"/>
      <sheetName val="Gen Abs"/>
      <sheetName val="ssr-rates"/>
      <sheetName val="F6pave"/>
      <sheetName val="F7hp900"/>
      <sheetName val="F7hp600"/>
      <sheetName val="F7slb3m"/>
      <sheetName val="F7slb4m"/>
      <sheetName val="F8rate"/>
      <sheetName val="wh"/>
      <sheetName val="CDdata_(2)"/>
      <sheetName val="Plant_&amp;__Machinery"/>
      <sheetName val="Data for UGD"/>
      <sheetName val="sewer data modi"/>
      <sheetName val="sewer data"/>
      <sheetName val="Data for UGD (2)"/>
      <sheetName val="Data_for_UGD"/>
      <sheetName val="sewer_data_modi"/>
      <sheetName val="sewer_data"/>
      <sheetName val="Data_for_UGD_(2)"/>
      <sheetName val="furniture - specification"/>
      <sheetName val="furniture (2)"/>
      <sheetName val="COVER PG."/>
      <sheetName val="RMSA 3 - BOQ"/>
      <sheetName val="GROUND FLOOR"/>
      <sheetName val="FIRST FLOOR"/>
      <sheetName val="ELE (2)"/>
      <sheetName val="C-data (2)"/>
      <sheetName val="FIRST FLOOR (PART B)"/>
      <sheetName val="ELE (3)"/>
      <sheetName val="D&amp;W DATA (1)"/>
      <sheetName val="doors data"/>
      <sheetName val="WINDOWS DATA"/>
      <sheetName val="Ventilators "/>
      <sheetName val="load1"/>
      <sheetName val="details1"/>
      <sheetName val="Electrical1"/>
      <sheetName val="load"/>
      <sheetName val="details"/>
      <sheetName val="obd data"/>
      <sheetName val="Joinary"/>
      <sheetName val="Rates SSR 2008-0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ata base"/>
      <sheetName val="ABstract"/>
      <sheetName val="Detail"/>
      <sheetName val="Lead"/>
      <sheetName val="Data"/>
      <sheetName val="SoR7-8"/>
      <sheetName val="lead Plains"/>
      <sheetName val="Spec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ata base"/>
      <sheetName val="ABstract"/>
      <sheetName val="Detail"/>
      <sheetName val="Lead"/>
      <sheetName val="Data"/>
      <sheetName val="SoR7-8"/>
      <sheetName val="lead Plains"/>
      <sheetName val="Spec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C-data"/>
      <sheetName val="Estimate-Civil"/>
      <sheetName val="det-qty"/>
      <sheetName val="Joinary"/>
      <sheetName val="HDPE"/>
      <sheetName val="DI"/>
      <sheetName val="pvc"/>
      <sheetName val="hdpe_basic"/>
      <sheetName val="pvc_basic"/>
      <sheetName val="V-CS"/>
      <sheetName val="maya"/>
      <sheetName val="ValveChamber"/>
      <sheetName val="V-CR"/>
      <sheetName val="DATA"/>
      <sheetName val="DESIGEN_RCC_CULVERT"/>
      <sheetName val="DESIGENS_HP_CULVERT"/>
      <sheetName val="Bridge Data 2005-06"/>
      <sheetName val="Lead statement"/>
      <sheetName val="SSR 2010-11 Rates"/>
      <sheetName val="PM"/>
      <sheetName val="com st PM"/>
      <sheetName val="GM"/>
      <sheetName val="comst GM"/>
      <sheetName val="eweljlt"/>
      <sheetName val="CI"/>
      <sheetName val="G.R.P"/>
      <sheetName val="com_st_PM"/>
      <sheetName val="comst_GM"/>
      <sheetName val="G_R_P"/>
      <sheetName val="sand"/>
      <sheetName val="stone"/>
      <sheetName val="Road Detail Est."/>
      <sheetName val="Road data"/>
      <sheetName val="rdamdata"/>
      <sheetName val="Material"/>
      <sheetName val="Labour"/>
      <sheetName val="Sheet1 (2)"/>
      <sheetName val="Sheet1"/>
      <sheetName val="Sheet2"/>
      <sheetName val="Sheet3"/>
      <sheetName val="Sheet1 _2_"/>
      <sheetName val="HDPE-pipe-rates"/>
      <sheetName val="pvc-pipe-rates"/>
      <sheetName val="POULTRY SHED "/>
      <sheetName val="Ele.data"/>
      <sheetName val="Dean resi."/>
      <sheetName val="GA"/>
      <sheetName val="Basic Input"/>
      <sheetName val="sanitory doors &amp; Addl datas"/>
      <sheetName val="septic_tank"/>
      <sheetName val="LS"/>
      <sheetName val="Rates"/>
      <sheetName val="Com wall est"/>
      <sheetName val="conve"/>
      <sheetName val="r"/>
      <sheetName val="SPECIFICATION"/>
      <sheetName val="ANGANWADI_BULDG"/>
      <sheetName val="DATA_PRG"/>
      <sheetName val="DATA_COPY"/>
      <sheetName val="DATA_PRG _NO_SEIG"/>
      <sheetName val="Specification report"/>
      <sheetName val="DATA_PRG__NO_SEIG"/>
      <sheetName val="Specification_report"/>
      <sheetName val="lead-st"/>
      <sheetName val="General"/>
      <sheetName val="Works"/>
      <sheetName val="RMR"/>
      <sheetName val="DAE"/>
      <sheetName val="Sdata"/>
      <sheetName val="CS"/>
      <sheetName val="Usage"/>
      <sheetName val="Common "/>
      <sheetName val="Common_"/>
      <sheetName val="F6pave"/>
      <sheetName val="F7hp900"/>
      <sheetName val="F7hp600"/>
      <sheetName val="F7slb3m"/>
      <sheetName val="F7slb4m"/>
      <sheetName val="F8rate"/>
      <sheetName val="CDdata"/>
      <sheetName val="XXXXXXXXXXXXX"/>
      <sheetName val="XXXXXXXXXXXX0"/>
      <sheetName val="Cover Page"/>
      <sheetName val="GA "/>
      <sheetName val="Data -Hostel Building  (2)"/>
      <sheetName val="Est. Expansion joint "/>
      <sheetName val="Sub-estimate electrical"/>
      <sheetName val="LEAD- "/>
      <sheetName val="Rates SSR 2008-09"/>
      <sheetName val="Toilet block "/>
      <sheetName val="Bore well &amp; Motor"/>
      <sheetName val="Sub-estimate for Sanitary &amp; Int"/>
      <sheetName val="Compound wall "/>
      <sheetName val="Doors &amp; Windows "/>
      <sheetName val="MS Windows"/>
      <sheetName val="Bitumen trunk"/>
      <sheetName val="Feeder"/>
      <sheetName val="R99 etc"/>
      <sheetName val="Trunk unpaved"/>
      <sheetName val="Estimate "/>
      <sheetName val="m"/>
      <sheetName val="GF SB Ok "/>
      <sheetName val="Building Datas"/>
      <sheetName val="Hire charges"/>
      <sheetName val="centering"/>
      <sheetName val="40KL-250KL Estimate &amp; data"/>
      <sheetName val="CI specials for OHSR"/>
      <sheetName val="EST_TELK"/>
      <sheetName val="SPEC"/>
      <sheetName val="Sheet4"/>
      <sheetName val="Sheet5"/>
      <sheetName val="Sheet6"/>
      <sheetName val="Sheet7"/>
      <sheetName val="Sheet8"/>
      <sheetName val="Sheet9"/>
      <sheetName val="Sheet10"/>
      <sheetName val="MRATES"/>
      <sheetName val="ssr-rates"/>
      <sheetName val="COMMUNITY_HALL_ESTT22"/>
      <sheetName val="COMM_HALL_3LAKHS"/>
      <sheetName val="PLAN"/>
      <sheetName val="DATA_TEMP(MC)"/>
      <sheetName val="v"/>
      <sheetName val="Title "/>
      <sheetName val="FINAL ABSTRACT"/>
      <sheetName val="GF"/>
      <sheetName val="FF"/>
      <sheetName val="ELE"/>
      <sheetName val="SANITARY"/>
      <sheetName val="GF-1"/>
      <sheetName val="FF-1"/>
      <sheetName val="E- DATA"/>
      <sheetName val="D&amp;W DATA"/>
      <sheetName val="WS-DATA"/>
      <sheetName val="doors data"/>
      <sheetName val="WINDOWS DATA"/>
      <sheetName val="BOQ"/>
      <sheetName val="obd data"/>
      <sheetName val="Conv"/>
      <sheetName val="Basic Data"/>
      <sheetName val="WaterSupply"/>
      <sheetName val="bom"/>
      <sheetName val="paved"/>
      <sheetName val="defects"/>
      <sheetName val="coverpage"/>
      <sheetName val="R_Det"/>
      <sheetName val="mro_bldg"/>
      <sheetName val="mpp_bldg"/>
      <sheetName val="abstract"/>
      <sheetName val="detailed"/>
      <sheetName val="sanitory"/>
      <sheetName val="electri"/>
      <sheetName val="c_wall"/>
      <sheetName val="data_sein"/>
      <sheetName val="l"/>
      <sheetName val="door"/>
      <sheetName val="win"/>
      <sheetName val="leads"/>
      <sheetName val="0000000000000"/>
      <sheetName val="1000000000000"/>
      <sheetName val="Gen abs"/>
      <sheetName val="certificates"/>
      <sheetName val="TS memo"/>
      <sheetName val="Spn report"/>
      <sheetName val="BTR"/>
      <sheetName val="abs road"/>
      <sheetName val="HP DET 600"/>
      <sheetName val="HP det"/>
      <sheetName val="HP abs"/>
      <sheetName val="cc drain det "/>
      <sheetName val="cc drain abstract"/>
      <sheetName val="CC Pavement  det"/>
      <sheetName val="RT wall"/>
      <sheetName val="Det _Ret"/>
      <sheetName val="CBR"/>
      <sheetName val="mlead"/>
      <sheetName val="Gen_abs"/>
      <sheetName val="TS_memo"/>
      <sheetName val="Spn_report"/>
      <sheetName val="Road_data"/>
      <sheetName val="abs_road"/>
      <sheetName val="HP_DET_600"/>
      <sheetName val="HP_det"/>
      <sheetName val="HP_abs"/>
      <sheetName val="cc_drain_det_"/>
      <sheetName val="cc_drain_abstract"/>
      <sheetName val="CC_Pavement__det"/>
      <sheetName val="RT_wall"/>
      <sheetName val="Det__Ret"/>
      <sheetName val="Cover"/>
      <sheetName val="Line"/>
      <sheetName val="ECV"/>
      <sheetName val="Material_Rates"/>
      <sheetName val="Bridge_Data_2005-06"/>
      <sheetName val="index"/>
      <sheetName val="gen_abst"/>
      <sheetName val="water"/>
      <sheetName val="data_new"/>
      <sheetName val="electrical"/>
      <sheetName val="marking"/>
      <sheetName val="beams"/>
      <sheetName val="features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etls"/>
      <sheetName val="Data for UGD"/>
      <sheetName val="sewer data modi"/>
      <sheetName val="sewer data"/>
      <sheetName val="Data for UGD (2)"/>
      <sheetName val="Data_for_UGD"/>
      <sheetName val="sewer_data_modi"/>
      <sheetName val="sewer_data"/>
      <sheetName val="Data_for_UGD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 base"/>
      <sheetName val="ABstract"/>
      <sheetName val="Detail"/>
      <sheetName val="Lead"/>
      <sheetName val="Data"/>
      <sheetName val="SoR7-8"/>
      <sheetName val="lead Plains"/>
      <sheetName val="Spec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pec"/>
      <sheetName val="Input"/>
      <sheetName val="Bill"/>
      <sheetName val="Comp report"/>
      <sheetName val="Check Slip"/>
      <sheetName val="Material Stat"/>
      <sheetName val="Annexure"/>
      <sheetName val="Certificate"/>
      <sheetName val="Rear"/>
      <sheetName val="Spec Report"/>
      <sheetName val="W.Estimate"/>
      <sheetName val="W Slip"/>
      <sheetName val="Comp stat"/>
      <sheetName val="C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DESIGEN_RCC_CULVERT"/>
      <sheetName val="DESIGENS_HP_CULVERT"/>
      <sheetName val="Bridge Data 2005-06"/>
      <sheetName val="Bridge_Data_2005-06"/>
      <sheetName val="LEAD"/>
      <sheetName val="C-data"/>
      <sheetName val="Estimate-Civil"/>
      <sheetName val="det-qty"/>
      <sheetName val="Joinary"/>
      <sheetName val="HDPE"/>
      <sheetName val="DI"/>
      <sheetName val="pvc"/>
      <sheetName val="hdpe_basic"/>
      <sheetName val="pvc_basic"/>
      <sheetName val="Lead statement"/>
      <sheetName val="SSR 2010-11 Rates"/>
      <sheetName val="V-CS"/>
      <sheetName val="maya"/>
      <sheetName val="ValveChamber"/>
      <sheetName val="V-CR"/>
      <sheetName val="rdamdata"/>
      <sheetName val="bom"/>
      <sheetName val="Sheet1"/>
      <sheetName val="Building Datas"/>
      <sheetName val="Hire charges"/>
      <sheetName val="centering"/>
      <sheetName val="40KL-250KL Estimate &amp; data"/>
      <sheetName val="CI specials for OHSR"/>
      <sheetName val="Title "/>
      <sheetName val="Estimate "/>
      <sheetName val="FINAL ABSTRACT"/>
      <sheetName val="GF"/>
      <sheetName val="FF"/>
      <sheetName val="ELE"/>
      <sheetName val="SANITARY"/>
      <sheetName val="GF-1"/>
      <sheetName val="FF-1"/>
      <sheetName val="E- DATA"/>
      <sheetName val="D&amp;W DATA"/>
      <sheetName val="WS-DATA"/>
      <sheetName val="doors data"/>
      <sheetName val="WINDOWS DATA"/>
      <sheetName val="BOQ"/>
      <sheetName val="obd data"/>
      <sheetName val="Conv"/>
      <sheetName val="Basic Data"/>
      <sheetName val="WaterSupply"/>
      <sheetName val="iosum"/>
      <sheetName val="172"/>
      <sheetName val="bo"/>
      <sheetName val="bom US"/>
      <sheetName val="pwrsum"/>
      <sheetName val="pwr "/>
      <sheetName val="24VBPS"/>
      <sheetName val="HPMPS"/>
      <sheetName val="LUs"/>
      <sheetName val="Nspt-smp-final-ORIGINAL"/>
      <sheetName val="leads"/>
      <sheetName val="Sant"/>
      <sheetName val="Check_Slip"/>
      <sheetName val="Misc"/>
      <sheetName val="Data_Base"/>
      <sheetName val="quarry"/>
      <sheetName val="Templates"/>
      <sheetName val="Cover_Sheet"/>
      <sheetName val="Estimate"/>
      <sheetName val="Conveyance_Rates"/>
      <sheetName val="Conveyance_Table"/>
      <sheetName val="Est_amt_text"/>
      <sheetName val="Labour_Charges"/>
      <sheetName val="Labour_Charges(detl)"/>
      <sheetName val="Specification"/>
      <sheetName val="Core_SSR"/>
      <sheetName val="Comparative Statement"/>
      <sheetName val="Cover-MEstt."/>
      <sheetName val="ABST(PART B) "/>
      <sheetName val="F6-Gnrl Abstrt"/>
      <sheetName val="04-05"/>
      <sheetName val="sub-data "/>
      <sheetName val="Data.F8.BTR"/>
      <sheetName val="F6-Estt"/>
      <sheetName val="sub estt"/>
      <sheetName val="Labour"/>
      <sheetName val="Machinery"/>
      <sheetName val="Data_F8_BTR"/>
      <sheetName val="lead-st"/>
      <sheetName val="Cover-MEstt_"/>
      <sheetName val="ABST(PART_B)_"/>
      <sheetName val="F6-Gnrl_Abstrt"/>
      <sheetName val="sub-data_"/>
      <sheetName val="sub_estt"/>
      <sheetName val="r"/>
      <sheetName val="Common "/>
      <sheetName val="Work_sheet"/>
      <sheetName val="Cover-MEstt_1"/>
      <sheetName val="ABST(PART_B)_1"/>
      <sheetName val="F6-Gnrl_Abstrt1"/>
      <sheetName val="sub-data_1"/>
      <sheetName val="Data_F8_BTR1"/>
      <sheetName val="sub_estt1"/>
      <sheetName val="Common_"/>
      <sheetName val="MRATES"/>
      <sheetName val="DATA_PRG"/>
      <sheetName val="Material"/>
      <sheetName val="Plant &amp;  Machinery"/>
      <sheetName val="Lead statement ss5"/>
      <sheetName val="Abs"/>
      <sheetName val="Det.Est"/>
      <sheetName val="BT rate"/>
      <sheetName val="T.memo"/>
      <sheetName val="Estimate 10.00 Lakhs "/>
      <sheetName val="mro_bldg"/>
      <sheetName val="mpp_bldg"/>
      <sheetName val="abstract"/>
      <sheetName val="detailed"/>
      <sheetName val="sanitory"/>
      <sheetName val="septic_tank"/>
      <sheetName val="electri"/>
      <sheetName val="c_wall"/>
      <sheetName val="data_sein"/>
      <sheetName val="v"/>
      <sheetName val="l"/>
      <sheetName val="door"/>
      <sheetName val="win"/>
      <sheetName val="mpp"/>
      <sheetName val="data_new"/>
      <sheetName val="data existing_do not delete"/>
      <sheetName val="t_prsr"/>
      <sheetName val="id"/>
      <sheetName val="Bitumen trunk"/>
      <sheetName val="Feeder"/>
      <sheetName val="R99 etc"/>
      <sheetName val="Trunk unpaved"/>
      <sheetName val="m"/>
      <sheetName val="Levels"/>
      <sheetName val="mlead"/>
      <sheetName val="abs road"/>
      <sheetName val="coverpage"/>
      <sheetName val="RMR"/>
      <sheetName val="Road data"/>
      <sheetName val="R_Det"/>
      <sheetName val="DATA-BASE"/>
      <sheetName val="DATA-ABSTRACT"/>
      <sheetName val="Class IV Qtr. Ele"/>
      <sheetName val="GROUND FLOOR"/>
      <sheetName val="Works"/>
      <sheetName val="General"/>
      <sheetName val="Lead_statement"/>
      <sheetName val="SSR_2010-11_Rates"/>
      <sheetName val="40KL-250KL_Estimate_&amp;_data"/>
      <sheetName val="CI_specials_for_OHSR"/>
      <sheetName val="PM"/>
      <sheetName val="com st PM"/>
      <sheetName val="GM"/>
      <sheetName val="comst GM"/>
      <sheetName val="eweljlt"/>
      <sheetName val="CI"/>
      <sheetName val="G.R.P"/>
      <sheetName val="com_st_PM"/>
      <sheetName val="comst_GM"/>
      <sheetName val="G_R_P"/>
      <sheetName val="cover"/>
      <sheetName val="cdAbst"/>
      <sheetName val="cost"/>
      <sheetName val="hp900"/>
      <sheetName val="CDdata (2)"/>
      <sheetName val="1v900"/>
      <sheetName val="2v900"/>
      <sheetName val="3v900"/>
      <sheetName val="impRdam"/>
      <sheetName val="CDdata"/>
      <sheetName val="lchart"/>
      <sheetName val="keymap"/>
      <sheetName val="LS"/>
      <sheetName val="CS"/>
      <sheetName val="EST_TELK"/>
      <sheetName val="SPEC"/>
      <sheetName val="Sheet4"/>
      <sheetName val="Sheet5"/>
      <sheetName val="Sheet6"/>
      <sheetName val="Sheet7"/>
      <sheetName val="Sheet8"/>
      <sheetName val="Sheet9"/>
      <sheetName val="Sheet10"/>
      <sheetName val="ssr-rates"/>
      <sheetName val="SHEEP &amp; GOAT SHED"/>
      <sheetName val="Ele.data"/>
      <sheetName val="Dean resi."/>
      <sheetName val="GA"/>
      <sheetName val="Basic Input"/>
      <sheetName val="sanitory doors &amp; Addl datas"/>
      <sheetName val="Rates"/>
      <sheetName val="Com wall est"/>
      <sheetName val="conve"/>
      <sheetName val="S Tank"/>
      <sheetName val="Sp.2"/>
      <sheetName val="DOR-RE "/>
      <sheetName val="G-AB-CS"/>
      <sheetName val="EC(Clinic)"/>
      <sheetName val="STank200"/>
      <sheetName val="STank100"/>
      <sheetName val="C page"/>
      <sheetName val="Sp Report"/>
      <sheetName val="SPECFI"/>
      <sheetName val="G F "/>
      <sheetName val="F F "/>
      <sheetName val="S Tank (2)"/>
      <sheetName val="OHSR"/>
      <sheetName val="Road"/>
      <sheetName val="Sani &amp; W S phase "/>
      <sheetName val="Site leveling"/>
      <sheetName val="Bore Well "/>
      <sheetName val="COMPOUND WALL"/>
      <sheetName val="SUMP"/>
      <sheetName val="Comp"/>
      <sheetName val="Bills"/>
      <sheetName val="SC  (2)"/>
      <sheetName val="SC "/>
      <sheetName val="Handing over "/>
      <sheetName val="CC road data"/>
      <sheetName val="model door 4X2.7"/>
      <sheetName val="Ele-data1"/>
      <sheetName val="ws data "/>
      <sheetName val="Sup Data"/>
      <sheetName val="D&amp;W DATA (Sup)"/>
      <sheetName val="38SCH"/>
      <sheetName val="Furn DE"/>
      <sheetName val="WS-Cli, Nur "/>
      <sheetName val="Ele Clinic N"/>
      <sheetName val="B-WELL"/>
      <sheetName val="Bid doc"/>
      <sheetName val="Sheet3"/>
      <sheetName val="Grills-Data (2)"/>
      <sheetName val="Sheet2"/>
      <sheetName val="LEAD (old)"/>
      <sheetName val="wh_data"/>
      <sheetName val="wh_data_R"/>
      <sheetName val="CPHEEO"/>
      <sheetName val="input"/>
      <sheetName val="2V_3M_SLAB (2)"/>
      <sheetName val="RD_X"/>
      <sheetName val="ROAD_DAM_100M"/>
      <sheetName val="RD_100M"/>
      <sheetName val="CC_WC"/>
      <sheetName val="RD_VENTES"/>
      <sheetName val="paved"/>
      <sheetName val="defects"/>
      <sheetName val="impRoaddam"/>
      <sheetName val="1v600stone"/>
      <sheetName val="2v900stone"/>
      <sheetName val="3v900stone"/>
      <sheetName val="F7hp600"/>
      <sheetName val="cwaydata (2)"/>
      <sheetName val="LLCWay"/>
      <sheetName val="1v900stone"/>
      <sheetName val="CDdata (3)"/>
      <sheetName val="F7hp1v900"/>
      <sheetName val="F7hp2v900"/>
      <sheetName val="F7hp3v900"/>
      <sheetName val="Hydra"/>
      <sheetName val="#REF"/>
      <sheetName val="CDdata_(2)"/>
      <sheetName val="cwaydata_(2)"/>
      <sheetName val="CDdata_(3)"/>
      <sheetName val="Lead_statement_ss5"/>
      <sheetName val="#REF!"/>
      <sheetName val="lead_st"/>
      <sheetName val="CDdata_(2)1"/>
      <sheetName val="cwaydata_(2)1"/>
      <sheetName val="CDdata_(3)1"/>
      <sheetName val="atr"/>
      <sheetName val="ew-cal"/>
      <sheetName val="ann-b"/>
      <sheetName val="Abstrct "/>
      <sheetName val="est"/>
      <sheetName val="she"/>
      <sheetName val="Part A"/>
      <sheetName val="ANGANWADI_BULDG"/>
      <sheetName val="DATA_COPY"/>
      <sheetName val="DATA_PRG _NO_SEIG"/>
      <sheetName val="Specification report"/>
      <sheetName val="DATA_PRG__NO_SEIG"/>
      <sheetName val="Specification_report"/>
      <sheetName val="DAE"/>
      <sheetName val="Sdata"/>
      <sheetName val="Usage"/>
      <sheetName val="COMMUNITY_HALL_ESTT22"/>
      <sheetName val="COMM_HALL_3LAKHS"/>
      <sheetName val="PLAN"/>
      <sheetName val="DATA_TEMP(M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iwc (21)"/>
      <sheetName val="day care center"/>
      <sheetName val="vERMI COMPOST "/>
      <sheetName val="kitchen (2)"/>
      <sheetName val="Sheet5"/>
      <sheetName val="kitchen"/>
      <sheetName val="pump room"/>
      <sheetName val="bus stand"/>
      <sheetName val="NEW PDS (4)"/>
      <sheetName val="DATA"/>
      <sheetName val="Electrical (10)"/>
      <sheetName val="NEW PDS (3)"/>
      <sheetName val="NEW PDS (2)"/>
      <sheetName val="NEW PDS"/>
      <sheetName val="koil steel"/>
      <sheetName val="silal koil "/>
      <sheetName val="Thaluthalaimedu  (3)"/>
      <sheetName val="Thaluthalaimedu  (2)"/>
      <sheetName val="Thaluthalaimedu "/>
      <sheetName val="iwc (46)"/>
      <sheetName val="iwc (45)"/>
      <sheetName val="iwc (44)"/>
      <sheetName val="iwc (43)"/>
      <sheetName val="iwc (42)"/>
      <sheetName val="iwc (41)"/>
      <sheetName val="iwc (40)"/>
      <sheetName val="iwc (39)"/>
      <sheetName val="iwc (38)"/>
      <sheetName val="iwc (37)"/>
      <sheetName val="iwc (36)"/>
      <sheetName val="iwc (35)"/>
      <sheetName val="iwc (33)"/>
      <sheetName val="iwc (31)"/>
      <sheetName val="iwc (29)"/>
      <sheetName val="iwc (27)"/>
      <sheetName val="iwc (26)"/>
      <sheetName val="iwc (25)"/>
      <sheetName val="iwc (24)"/>
      <sheetName val="iwc (23)"/>
      <sheetName val="iwc (22)"/>
      <sheetName val="iwc (20)"/>
      <sheetName val="iwc (19)"/>
      <sheetName val="iwc (18)"/>
      <sheetName val="iwc (17)"/>
      <sheetName val="iwc (16)"/>
      <sheetName val="iwc (15)"/>
      <sheetName val="iwc (14)"/>
      <sheetName val="iwc (13)"/>
      <sheetName val="iwc (12)"/>
      <sheetName val="iwc (11)"/>
      <sheetName val="iwc (10)"/>
      <sheetName val="iwc (9)"/>
      <sheetName val="iwc (8)"/>
      <sheetName val="iwc (7)"/>
      <sheetName val="iwc (6)"/>
      <sheetName val="iwc (5)"/>
      <sheetName val="Ang (3)"/>
      <sheetName val="Sheet2"/>
      <sheetName val="New -New  kiychen shed "/>
      <sheetName val="LEAD"/>
      <sheetName val="stage"/>
      <sheetName val="High.school (2)"/>
      <sheetName val="Eleschool"/>
      <sheetName val="New kiychen shed "/>
      <sheetName val="Electrical (9)"/>
      <sheetName val="ADW GUNDAVELI (2)"/>
      <sheetName val="ADW GUNDAVELI"/>
      <sheetName val="PDS"/>
      <sheetName val="ayyappanayakanpettai"/>
      <sheetName val="community hall (3)"/>
      <sheetName val="Electrical (7)"/>
      <sheetName val="Electrical (8)"/>
      <sheetName val="iwc (4)"/>
      <sheetName val="iwc (3)"/>
      <sheetName val="iwc (2)"/>
      <sheetName val="iwc"/>
      <sheetName val="Sheet1"/>
      <sheetName val="mahimaipuram  (2)"/>
      <sheetName val="15lakhs steel"/>
      <sheetName val="Electrical (4)"/>
      <sheetName val="mahimaipuram "/>
      <sheetName val="Electrical (6)"/>
      <sheetName val="Sheet4"/>
      <sheetName val="Sheet3 (2)"/>
      <sheetName val="Sheet3"/>
      <sheetName val="Sheet1 (2)"/>
      <sheetName val="kit (Raft )"/>
      <sheetName val="NMC (Raft)"/>
      <sheetName val="Pt.Office (Raft )"/>
      <sheetName val="SHG (Raft )"/>
      <sheetName val="High.school (Raft )"/>
      <sheetName val="Middle School (RAFT)"/>
      <sheetName val="Eleschool (RAFT)"/>
      <sheetName val="angraft"/>
      <sheetName val="New Anganwadi"/>
      <sheetName val="Ang (2)"/>
      <sheetName val="Electrical (5)"/>
      <sheetName val="Electrical (3)"/>
      <sheetName val="Electrical (2)"/>
      <sheetName val="community hall"/>
      <sheetName val="cyecle shed"/>
      <sheetName val="SHG"/>
      <sheetName val="community hall steel"/>
      <sheetName val="community hall (2)"/>
      <sheetName val="cc Road with Drinage"/>
      <sheetName val="commu"/>
      <sheetName val="Ang"/>
      <sheetName val="Middle School"/>
      <sheetName val="High.school"/>
      <sheetName val="Pt.Office"/>
      <sheetName val="Electrical"/>
      <sheetName val="NMC"/>
      <sheetName val="Elec a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ata base"/>
      <sheetName val="ABstract"/>
      <sheetName val="Detail"/>
      <sheetName val="Lead"/>
      <sheetName val="Data"/>
      <sheetName val="SoR7-8"/>
      <sheetName val="lead Plains"/>
      <sheetName val="Spec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pec"/>
      <sheetName val="Input"/>
      <sheetName val="Bill"/>
      <sheetName val="Comp report"/>
      <sheetName val="Check Slip"/>
      <sheetName val="Material Stat"/>
      <sheetName val="Annexure"/>
      <sheetName val="Certificate"/>
      <sheetName val="Rear"/>
      <sheetName val="Spec Report"/>
      <sheetName val="W.Estimate"/>
      <sheetName val="W Slip"/>
      <sheetName val="Comp st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Input Data"/>
      <sheetName val="Check Slip"/>
      <sheetName val="abstract"/>
      <sheetName val="RD Spec"/>
      <sheetName val="Road"/>
      <sheetName val="Road Abs"/>
      <sheetName val="CD Abs"/>
      <sheetName val="detailed"/>
      <sheetName val="Retg wall"/>
      <sheetName val="PC KM 4"/>
      <sheetName val="PC KM 3"/>
      <sheetName val="PC KM2"/>
      <sheetName val="PC KM 1"/>
      <sheetName val="CD 1.5 Km3"/>
      <sheetName val="CD Data"/>
      <sheetName val="CD 3.00m KM4"/>
      <sheetName val="4M Km 2"/>
      <sheetName val="CD"/>
      <sheetName val="causeway"/>
      <sheetName val="SoR8-9"/>
      <sheetName val="Hway material"/>
      <sheetName val="Hire labor"/>
      <sheetName val="Hire n Labour"/>
      <sheetName val="lead Plains"/>
      <sheetName val="lead Hills"/>
      <sheetName val="chart"/>
      <sheetName val="Spec2"/>
      <sheetName val="Spec"/>
      <sheetName val="DATA"/>
      <sheetName val="._08_09 _Flat Roof___ls___08_09"/>
      <sheetName val="PD-FD"/>
      <sheetName val="F-2A"/>
      <sheetName val="F-2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1000000000000"/>
      <sheetName val="DATA_ENTRY"/>
      <sheetName val="UnitRates"/>
      <sheetName val="DetEst"/>
      <sheetName val="1V-1M"/>
      <sheetName val="2V-1M"/>
      <sheetName val="5V-1M"/>
      <sheetName val="CBR"/>
      <sheetName val="Det-ROAD"/>
      <sheetName val="G.Abs"/>
      <sheetName val="abs-cd"/>
      <sheetName val="WorkSlip"/>
      <sheetName val="BTLeads"/>
      <sheetName val="RMR"/>
      <sheetName val="MRoad data"/>
      <sheetName val="MRATES"/>
      <sheetName val="G_Abs"/>
      <sheetName val="MRoad_data"/>
      <sheetName val="iosum"/>
      <sheetName val="172"/>
      <sheetName val="bom"/>
      <sheetName val="bo"/>
      <sheetName val="bom US"/>
      <sheetName val="pwrsum"/>
      <sheetName val="pwr "/>
      <sheetName val="24VBPS"/>
      <sheetName val="HPMPS"/>
      <sheetName val="LUs"/>
      <sheetName val="Nspt-smp-final-ORIGINAL"/>
      <sheetName val="Lead statement"/>
      <sheetName val="leads"/>
      <sheetName val="PM"/>
      <sheetName val="com st PM"/>
      <sheetName val="GM"/>
      <sheetName val="comst GM"/>
      <sheetName val="eweljlt"/>
      <sheetName val="pvc_basic"/>
      <sheetName val="pvc"/>
      <sheetName val="hdpe_basic"/>
      <sheetName val="HDPE"/>
      <sheetName val="DI"/>
      <sheetName val="CI"/>
      <sheetName val="G.R.P"/>
      <sheetName val="POULTRY SHED "/>
      <sheetName val="Ele.data"/>
      <sheetName val="Dean resi."/>
      <sheetName val="Data"/>
      <sheetName val="GA"/>
      <sheetName val="Basic Input"/>
      <sheetName val="sanitory doors &amp; Addl datas"/>
      <sheetName val="septic_tank"/>
      <sheetName val="LS"/>
      <sheetName val="Rates"/>
      <sheetName val="Com wall est"/>
      <sheetName val="conve"/>
      <sheetName val="DESIGEN_RCC_CULVERT"/>
      <sheetName val="DESIGENS_HP_CULVERT"/>
      <sheetName val="Bridge Data 2005-06"/>
      <sheetName val="Bridge_Data_2005-06"/>
      <sheetName val="pvc-pipe-rates"/>
      <sheetName val="HDPE-pipe-rates"/>
      <sheetName val="psc-pipe-rates"/>
      <sheetName val="ci-pipes-road-cross"/>
      <sheetName val="pipe-est (13habs)-bypass-Glsr"/>
      <sheetName val="ANX-I"/>
      <sheetName val="ANX-II"/>
      <sheetName val="Valve-cost"/>
      <sheetName val="specification report"/>
      <sheetName val="na1-pac3-gravity-lines"/>
      <sheetName val="sch"/>
      <sheetName val="Cover-MEstt."/>
      <sheetName val="ABST(PART B) "/>
      <sheetName val="F6-Gnrl Abstrt"/>
      <sheetName val="Lead"/>
      <sheetName val="Data.F8.BTR"/>
      <sheetName val="F6-Estt"/>
      <sheetName val="sub-data -no full"/>
      <sheetName val="Labour"/>
      <sheetName val="Machinery"/>
      <sheetName val="Sheet1"/>
      <sheetName val="Diff stmnt (2)"/>
      <sheetName val="rdamdata"/>
      <sheetName val="lead-st"/>
      <sheetName val="Building Datas"/>
      <sheetName val="SSR 2010-11 Rates"/>
      <sheetName val="Hire charges"/>
      <sheetName val="centering"/>
      <sheetName val="40KL-250KL Estimate &amp; data"/>
      <sheetName val="CI specials for OHSR"/>
      <sheetName val="C-data"/>
      <sheetName val="Estimate-Civil"/>
      <sheetName val="det-qty"/>
      <sheetName val="Joinary"/>
      <sheetName val="r"/>
      <sheetName val="coverpage"/>
      <sheetName val="R_Det"/>
      <sheetName val="Road data"/>
      <sheetName val="impRoaddam"/>
      <sheetName val="CDdata (2)"/>
      <sheetName val="1v600stone"/>
      <sheetName val="2v900stone"/>
      <sheetName val="3v900stone"/>
      <sheetName val="CDdata"/>
      <sheetName val="F7hp600"/>
      <sheetName val="1v900"/>
      <sheetName val="cwaydata (2)"/>
      <sheetName val="LLCWay"/>
      <sheetName val="1v900stone"/>
      <sheetName val="CDdata (3)"/>
      <sheetName val="F7hp1v900"/>
      <sheetName val="F7hp2v900"/>
      <sheetName val="F7hp3v900"/>
      <sheetName val="Hydra"/>
      <sheetName val="Sheet5 (2)"/>
      <sheetName val="Sheet5"/>
      <sheetName val="GS"/>
      <sheetName val="TS"/>
      <sheetName val="Estimate"/>
      <sheetName val="BTR"/>
      <sheetName val="GF SB Ok "/>
      <sheetName val="Material"/>
      <sheetName val="Plant &amp;  Machinery"/>
      <sheetName val="V-CS"/>
      <sheetName val="maya"/>
      <sheetName val="ValveChamber"/>
      <sheetName val="V-CR"/>
      <sheetName val=" "/>
      <sheetName val="Sheet1 (2)"/>
      <sheetName val="Sheep shed"/>
      <sheetName val="conveyance"/>
      <sheetName val="BidRequirement"/>
      <sheetName val="BOQ"/>
      <sheetName val="Input"/>
      <sheetName val="Civil SSR"/>
      <sheetName val="WS SSR"/>
      <sheetName val="Joinery"/>
      <sheetName val="WS Data"/>
      <sheetName val="Ele Data"/>
      <sheetName val="ABS-Ele"/>
      <sheetName val="GF"/>
      <sheetName val="SUMMARY"/>
      <sheetName val="sum-Hosp"/>
      <sheetName val="sum-SCHOOL"/>
      <sheetName val="CIVL-School"/>
      <sheetName val="WS-Abstract"/>
      <sheetName val="SCH-Ground Floor"/>
      <sheetName val="SCH F.F"/>
      <sheetName val="SCH- SF"/>
      <sheetName val="SCH-Terrace"/>
      <sheetName val="Scool building-WS-Det "/>
      <sheetName val="sum-st"/>
      <sheetName val="Abs-Septic tank"/>
      <sheetName val="Detail-ST (2)"/>
      <sheetName val="sum-scd"/>
      <sheetName val="Abs-dismantling"/>
      <sheetName val="School Building-Dismalting"/>
      <sheetName val="TOILET BLOCK"/>
      <sheetName val="ELE."/>
      <sheetName val="D.DATA"/>
      <sheetName val="Ele-data(M)"/>
      <sheetName val="ws data (M)"/>
      <sheetName val="OLD RATES"/>
      <sheetName val="D&amp;W DATA (1)"/>
      <sheetName val="W&amp;S"/>
      <sheetName val="SR REPORT"/>
      <sheetName val="ABSTRACT"/>
      <sheetName val="GRILLS TANK DATA"/>
      <sheetName val="cdata"/>
      <sheetName val="est."/>
      <sheetName val="Sheet2"/>
      <sheetName val="Sheet3"/>
      <sheetName val="EC(NTS)"/>
      <sheetName val="Basic Data"/>
      <sheetName val="CS"/>
      <sheetName val="Taps"/>
      <sheetName val="CR"/>
      <sheetName val="DATA_PRG"/>
      <sheetName val="Data for UGD"/>
      <sheetName val="sewer data modi"/>
      <sheetName val="sewer data"/>
      <sheetName val="Data for UGD (2)"/>
      <sheetName val="Data_for_UGD"/>
      <sheetName val="sewer_data_modi"/>
      <sheetName val="sewer_data"/>
      <sheetName val="Data_for_UGD_(2)"/>
      <sheetName val="04-05"/>
      <sheetName val="sub-data "/>
      <sheetName val="sub estt"/>
      <sheetName val="Data_F8_BTR"/>
      <sheetName val="Cover-MEstt_"/>
      <sheetName val="ABST(PART_B)_"/>
      <sheetName val="F6-Gnrl_Abstrt"/>
      <sheetName val="sub-data_"/>
      <sheetName val="sub_estt"/>
      <sheetName val="Common "/>
      <sheetName val="Work_sheet"/>
      <sheetName val="Cover-MEstt_1"/>
      <sheetName val="ABST(PART_B)_1"/>
      <sheetName val="F6-Gnrl_Abstrt1"/>
      <sheetName val="sub-data_1"/>
      <sheetName val="Data_F8_BTR1"/>
      <sheetName val="sub_estt1"/>
      <sheetName val="Common_"/>
      <sheetName val="TS memo"/>
      <sheetName val="Spn report"/>
      <sheetName val="Line_Abstract"/>
      <sheetName val="Gen abs"/>
      <sheetName val="abs road"/>
      <sheetName val="Bridge"/>
      <sheetName val="HP abs"/>
      <sheetName val="Certificates"/>
      <sheetName val="m lead"/>
      <sheetName val="mmlead"/>
      <sheetName val="TS_memo"/>
      <sheetName val="Spn_report"/>
      <sheetName val="Gen_abs"/>
      <sheetName val="abs_road"/>
      <sheetName val="HP_abs"/>
      <sheetName val="Road_data"/>
      <sheetName val="m_lead"/>
      <sheetName val="wh_data"/>
      <sheetName val="wh_data_R"/>
      <sheetName val="CPHEEO"/>
      <sheetName val="nodes"/>
      <sheetName val="Lead statement ss5"/>
      <sheetName val="Cover"/>
      <sheetName val="Sp Report"/>
      <sheetName val="note"/>
      <sheetName val="mlead"/>
      <sheetName val="CD Data (Morth)"/>
      <sheetName val="Rd Det Est"/>
      <sheetName val="Rd abs Est"/>
      <sheetName val="HP Det est"/>
      <sheetName val="HP Abs Est"/>
      <sheetName val="Works"/>
      <sheetName val="General"/>
      <sheetName val="#REF"/>
      <sheetName val="v"/>
      <sheetName val="CDdata_(2)"/>
      <sheetName val="cwaydata_(2)"/>
      <sheetName val="CDdata_(3)"/>
      <sheetName val="Lead_statement_ss5"/>
      <sheetName val="#REF!"/>
      <sheetName val="lead_st"/>
      <sheetName val="CDdata_(2)1"/>
      <sheetName val="cwaydata_(2)1"/>
      <sheetName val="CDdata_(3)1"/>
      <sheetName val="detailed"/>
      <sheetName val="cdAbst"/>
      <sheetName val="cost"/>
      <sheetName val="hp900"/>
      <sheetName val="2v900"/>
      <sheetName val="3v900"/>
      <sheetName val="impRdam"/>
      <sheetName val="lchart"/>
      <sheetName val="keymap"/>
      <sheetName val="Plant_&amp;__Machinery"/>
      <sheetName val="atr"/>
      <sheetName val="ew-cal"/>
      <sheetName val="ann-b"/>
      <sheetName val="Abstrct "/>
      <sheetName val="est"/>
      <sheetName val="she"/>
      <sheetName val="Part A"/>
      <sheetName val="EST_TELK"/>
      <sheetName val="SPEC"/>
      <sheetName val="Sheet4"/>
      <sheetName val="Sheet6"/>
      <sheetName val="Sheet7"/>
      <sheetName val="Sheet8"/>
      <sheetName val="Sheet9"/>
      <sheetName val="Sheet10"/>
      <sheetName val="ssr-rates"/>
      <sheetName val="sand"/>
      <sheetName val="stone"/>
      <sheetName val="SPECIFICATION"/>
      <sheetName val="ANGANWADI_BULDG"/>
      <sheetName val="DATA_COPY"/>
      <sheetName val="DATA_PRG _NO_SEIG"/>
      <sheetName val="DATA_PRG__NO_SEIG"/>
      <sheetName val="Specification_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PM"/>
      <sheetName val="com st PM"/>
      <sheetName val="GM"/>
      <sheetName val="comst GM"/>
      <sheetName val="eweljlt"/>
      <sheetName val="pvc_basic"/>
      <sheetName val="pvc"/>
      <sheetName val="hdpe_basic"/>
      <sheetName val="HDPE"/>
      <sheetName val="DI"/>
      <sheetName val="CI"/>
      <sheetName val="G.R.P"/>
      <sheetName val="0000000000000"/>
      <sheetName val="1000000000000"/>
      <sheetName val="DATA_ENTRY"/>
      <sheetName val="UnitRates"/>
      <sheetName val="DetEst"/>
      <sheetName val="1V-1M"/>
      <sheetName val="2V-1M"/>
      <sheetName val="5V-1M"/>
      <sheetName val="CBR"/>
      <sheetName val="Det-ROAD"/>
      <sheetName val="G.Abs"/>
      <sheetName val="abs-cd"/>
      <sheetName val="WorkSlip"/>
      <sheetName val="BTLeads"/>
      <sheetName val="RMR"/>
      <sheetName val="MRoad data"/>
      <sheetName val="MRATES"/>
      <sheetName val="G_Abs"/>
      <sheetName val="MRoad_data"/>
      <sheetName val="Lead statement"/>
      <sheetName val="LEAD"/>
      <sheetName val="C-data"/>
      <sheetName val="Estimate-Civil"/>
      <sheetName val="det-qty"/>
      <sheetName val="Joinary"/>
      <sheetName val="SSR 2010-11 Rates"/>
      <sheetName val=" "/>
      <sheetName val="Data"/>
      <sheetName val="Estimate "/>
      <sheetName val="maya"/>
      <sheetName val="final abstract"/>
      <sheetName val="r"/>
      <sheetName val="Gen abs"/>
      <sheetName val="certificates"/>
      <sheetName val="coverpage"/>
      <sheetName val="TS memo"/>
      <sheetName val="Spn report"/>
      <sheetName val="BTR"/>
      <sheetName val="Road data"/>
      <sheetName val="R_Det"/>
      <sheetName val="abs road"/>
      <sheetName val="HP DET 600"/>
      <sheetName val="HP det"/>
      <sheetName val="HP abs"/>
      <sheetName val="cc drain det "/>
      <sheetName val="cc drain abstract"/>
      <sheetName val="CC Pavement  det"/>
      <sheetName val="Sheet5"/>
      <sheetName val="RT wall"/>
      <sheetName val="Det _Ret"/>
      <sheetName val="mlead"/>
      <sheetName val="Gen_abs"/>
      <sheetName val="TS_memo"/>
      <sheetName val="Spn_report"/>
      <sheetName val="Road_data"/>
      <sheetName val="abs_road"/>
      <sheetName val="HP_DET_600"/>
      <sheetName val="HP_det"/>
      <sheetName val="HP_abs"/>
      <sheetName val="cc_drain_det_"/>
      <sheetName val="cc_drain_abstract"/>
      <sheetName val="CC_Pavement__det"/>
      <sheetName val="RT_wall"/>
      <sheetName val="Det__Ret"/>
      <sheetName val="Cover"/>
      <sheetName val="Material"/>
      <sheetName val="Works"/>
      <sheetName val="General"/>
      <sheetName val="wor esti"/>
      <sheetName val="wor - toil"/>
      <sheetName val="Cover_Sheet (2)"/>
      <sheetName val="toilet"/>
      <sheetName val="Check_Slip"/>
      <sheetName val="Misc"/>
      <sheetName val="Data_Base"/>
      <sheetName val="quarry"/>
      <sheetName val="Templates"/>
      <sheetName val="Cover_Sheet"/>
      <sheetName val="Sp_Report"/>
      <sheetName val="Estimate"/>
      <sheetName val="Conveyance_Rates"/>
      <sheetName val="Conveyance_Table"/>
      <sheetName val="Est_amt_text"/>
      <sheetName val="Labour_Charges"/>
      <sheetName val="Labour_Charges(detl)"/>
      <sheetName val="Specification"/>
      <sheetName val="Core_SSR"/>
      <sheetName val="Sheet1"/>
      <sheetName val="HT"/>
      <sheetName val="Staff Acco."/>
      <sheetName val="Tel  "/>
      <sheetName val="Ext.light"/>
      <sheetName val="Staff Acco_"/>
      <sheetName val="DATA_PRG"/>
      <sheetName val="Control"/>
      <sheetName val="DETAILED  BOQ"/>
      <sheetName val="4 Annex 1 Basic rate"/>
      <sheetName val="Design"/>
      <sheetName val="FT-05-02IsoBOM"/>
      <sheetName val="Detail In Door Stad"/>
      <sheetName val="Project Details.."/>
      <sheetName val="scurve calc (2)"/>
      <sheetName val="strain"/>
      <sheetName val="factors"/>
      <sheetName val="TBAL9697 -group wise  sdpl"/>
      <sheetName val="SCHEDULE OF RATES"/>
      <sheetName val="RCC,Ret. Wall"/>
      <sheetName val="Rate Analysis"/>
      <sheetName val="p&amp;m"/>
      <sheetName val="refer"/>
      <sheetName val="Load Details(B2)"/>
      <sheetName val="Build-up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Xenon(R2)"/>
      <sheetName val="Basement Budget"/>
      <sheetName val="DETAILED__BOQ"/>
      <sheetName val="4_Annex_1_Basic_rate"/>
      <sheetName val="Cable_data"/>
      <sheetName val="BLK2"/>
      <sheetName val="BLK3"/>
      <sheetName val="E &amp; R"/>
      <sheetName val="radar"/>
      <sheetName val="UG"/>
      <sheetName val="BLOCK-A (MEA.SHEET)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Boq Block A"/>
      <sheetName val="Sqn_Abs_G_6_ "/>
      <sheetName val="WO_Abs _G_2_ 6 DUs"/>
      <sheetName val="Air_Abs_G_6_ 23 DUs"/>
      <sheetName val="SCHEDULE (3)"/>
      <sheetName val="Database"/>
      <sheetName val="schedule nos"/>
      <sheetName val="INPUT-DATA"/>
      <sheetName val="std"/>
      <sheetName val="4-Int- ele(RA)"/>
      <sheetName val="BTB"/>
      <sheetName val="cf"/>
      <sheetName val="orders"/>
      <sheetName val="Box- Girder"/>
      <sheetName val="Lease rents"/>
      <sheetName val="DLC lookups"/>
      <sheetName val="CCTV_EST1"/>
      <sheetName val="Quote Sheet"/>
      <sheetName val="labour coeff"/>
      <sheetName val="Works - Quote Sheet"/>
      <sheetName val="Costing"/>
      <sheetName val="Gen Info"/>
      <sheetName val="Indirect expenses"/>
      <sheetName val="Mat_Cost"/>
      <sheetName val="Cost_Any."/>
      <sheetName val="LIST OF MAKES"/>
      <sheetName val="SITE OVERHEADS"/>
      <sheetName val="Detail 1A"/>
      <sheetName val="Asia Revised 10-1-07"/>
      <sheetName val="All Capital Plan P+L 10-1-07"/>
      <sheetName val="CP08 (2)"/>
      <sheetName val="Planning File 10-1-07"/>
      <sheetName val="Parameter"/>
      <sheetName val="1_Project_Profile"/>
      <sheetName val="banilad"/>
      <sheetName val="Mactan"/>
      <sheetName val="Mandaue"/>
      <sheetName val="2004"/>
      <sheetName val="Detail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Pile cap"/>
      <sheetName val="ABB"/>
      <sheetName val="GE"/>
      <sheetName val="Break up Sheet"/>
      <sheetName val="Mat.Cost"/>
      <sheetName val="Headings"/>
      <sheetName val="SPILL OVER"/>
      <sheetName val="s"/>
      <sheetName val="DTF Summary"/>
      <sheetName val="Bed Class"/>
      <sheetName val="Cd"/>
      <sheetName val="Loads"/>
      <sheetName val="jobhist"/>
      <sheetName val="UNP-NCW "/>
      <sheetName val="GF Columns"/>
      <sheetName val="BULook"/>
      <sheetName val="Codes"/>
      <sheetName val="BHANDUP"/>
      <sheetName val="macros"/>
      <sheetName val="Rate"/>
      <sheetName val="Assumptions"/>
      <sheetName val="specification options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Zone"/>
      <sheetName val="Vendor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Sheet2"/>
      <sheetName val="Form 6"/>
      <sheetName val="BOQ_Direct_selling cost"/>
      <sheetName val="#REF!"/>
      <sheetName val="VCH-SLC"/>
      <sheetName val="Supplier"/>
      <sheetName val="WWR"/>
      <sheetName val="Cable-data"/>
      <sheetName val="Summary"/>
      <sheetName val="C&amp;S monthwise"/>
      <sheetName val="C&amp;S"/>
      <sheetName val="Materials"/>
      <sheetName val="abstract"/>
      <sheetName val="detailed"/>
      <sheetName val="btrates"/>
      <sheetName val="cost"/>
      <sheetName val="thick"/>
      <sheetName val="Leadcost"/>
      <sheetName val="leads"/>
      <sheetName val="hp900"/>
      <sheetName val="CDdata (2)"/>
      <sheetName val="1v900"/>
      <sheetName val="2v900"/>
      <sheetName val="3v900"/>
      <sheetName val="impRdam"/>
      <sheetName val="lchart"/>
      <sheetName val="lchart1"/>
      <sheetName val="DESIGEN_RCC_CULVERT"/>
      <sheetName val="DESIGENS_HP_CULVERT"/>
      <sheetName val="Bridge Data 2005-06"/>
      <sheetName val="Bridge_Data_2005-06"/>
      <sheetName val="iosum"/>
      <sheetName val="172"/>
      <sheetName val="bom"/>
      <sheetName val="bo"/>
      <sheetName val="bom US"/>
      <sheetName val="pwrsum"/>
      <sheetName val="pwr "/>
      <sheetName val="24VBPS"/>
      <sheetName val="HPMPS"/>
      <sheetName val="LUs"/>
      <sheetName val="Nspt-smp-final-ORIGINAL"/>
      <sheetName val="com_st_PM"/>
      <sheetName val="comst_GM"/>
      <sheetName val="G_R_P"/>
      <sheetName val="v"/>
      <sheetName val="Sheet5 (2)"/>
      <sheetName val="GS"/>
      <sheetName val="TS"/>
      <sheetName val="Hire charges"/>
      <sheetName val="GF SB Ok "/>
      <sheetName val="int-Dia-hdpe"/>
      <sheetName val="int-Dia-pvc"/>
      <sheetName val="segments-details"/>
      <sheetName val="habs-list"/>
      <sheetName val="hyd-DESIGN"/>
      <sheetName val="LWL"/>
      <sheetName val="duty"/>
      <sheetName val="MWL"/>
      <sheetName val="water-pros-ultimate-rate"/>
      <sheetName val="water"/>
      <sheetName val="water-ultimater"/>
      <sheetName val="RAMAPPA-Out Flow"/>
      <sheetName val="chart-RAMAPPA-OUT-flow"/>
      <sheetName val="Chart1-habs"/>
      <sheetName val="Chart1-habs-MAIN"/>
      <sheetName val="PIVOT"/>
      <sheetName val="ce-revised"/>
      <sheetName val="RAMAPPA-Out_Flow"/>
      <sheetName val="int_Dia_hdpe"/>
      <sheetName val="int_Dia_pvc"/>
      <sheetName val="segments_details"/>
      <sheetName val="habs_list"/>
      <sheetName val="Sheet1 (2)"/>
      <sheetName val="t_prsr"/>
      <sheetName val="id"/>
      <sheetName val="Specification report"/>
      <sheetName val="Common "/>
      <sheetName val="Data.F8.BTR"/>
      <sheetName val="Bitumen trunk"/>
      <sheetName val="Feeder"/>
      <sheetName val="R99 etc"/>
      <sheetName val="Trunk unpaved"/>
      <sheetName val="BWSCPlt"/>
      <sheetName val="PSC REVISED"/>
      <sheetName val="Class IV Qtr. Ele"/>
      <sheetName val="Abs"/>
      <sheetName val="detls"/>
      <sheetName val="Data_Bit_I"/>
      <sheetName val="Data-ST"/>
      <sheetName val="LS"/>
      <sheetName val="Rates"/>
      <sheetName val="Commu  Room GA"/>
      <sheetName val="Basic Input"/>
      <sheetName val="F type PSB WITH MST"/>
      <sheetName val="library"/>
      <sheetName val="DIRECTOR QTR"/>
      <sheetName val="PAREDE GROUND "/>
      <sheetName val="GA"/>
      <sheetName val="WS&amp;E"/>
      <sheetName val="MST "/>
      <sheetName val="w. s &amp; drainage"/>
      <sheetName val="Conveyance"/>
      <sheetName val="Abs-Civil"/>
      <sheetName val="Chart"/>
      <sheetName val="1st&amp;2nd sotc"/>
      <sheetName val="2nd fl. IOM"/>
      <sheetName val="Electrical data 12-13"/>
      <sheetName val="W.Supply"/>
      <sheetName val="Door Datas"/>
      <sheetName val="Road datas"/>
      <sheetName val="cdAbst"/>
      <sheetName val="CDdata"/>
      <sheetName val="keymap"/>
      <sheetName val="CS"/>
      <sheetName val="G-ABS "/>
      <sheetName val="Ground F"/>
      <sheetName val="First F"/>
      <sheetName val="Second F"/>
      <sheetName val="Third F"/>
      <sheetName val="Terrace F"/>
      <sheetName val="Septic Tank"/>
      <sheetName val="Sump"/>
      <sheetName val="CC Road"/>
      <sheetName val="Compound Wall"/>
      <sheetName val="D&amp;W DATA"/>
      <sheetName val="El Data"/>
      <sheetName val="Basic Data"/>
      <sheetName val="Conv"/>
      <sheetName val="Cover-MEstt."/>
      <sheetName val="ABST(PART B) "/>
      <sheetName val="F6-Gnrl Abstrt"/>
      <sheetName val="04-05"/>
      <sheetName val="sub-data "/>
      <sheetName val="F6-Estt"/>
      <sheetName val="sub estt"/>
      <sheetName val="Labour"/>
      <sheetName val="Machinery"/>
      <sheetName val="Data_F8_BTR"/>
      <sheetName val="lead-st"/>
      <sheetName val="rdamdata"/>
      <sheetName val="Cover-MEstt_"/>
      <sheetName val="ABST(PART_B)_"/>
      <sheetName val="F6-Gnrl_Abstrt"/>
      <sheetName val="sub-data_"/>
      <sheetName val="sub_estt"/>
      <sheetName val="_______________________________"/>
      <sheetName val="Title "/>
      <sheetName val="GF"/>
      <sheetName val="FF"/>
      <sheetName val="ELE"/>
      <sheetName val="SANITARY"/>
      <sheetName val="GF-1"/>
      <sheetName val="FF-1"/>
      <sheetName val="E- DATA"/>
      <sheetName val="WS-DATA"/>
      <sheetName val="doors data"/>
      <sheetName val="WINDOWS DATA"/>
      <sheetName val="obd data"/>
      <sheetName val="WaterSupply"/>
      <sheetName val="sub-data -no full"/>
      <sheetName val="Diff stmnt (2)"/>
      <sheetName val="DATA-BASE"/>
      <sheetName val="DATA-ABSTRACT"/>
      <sheetName val="centering"/>
      <sheetName val="40KL-250KL Estimate &amp; data"/>
      <sheetName val="CI specials for OHSR"/>
      <sheetName val="Lead_statement"/>
      <sheetName val="SSR_2010-11_Rates"/>
      <sheetName val="40KL-250KL_Estimate_&amp;_data"/>
      <sheetName val="CI_specials_for_OHSR"/>
      <sheetName val="V-CS"/>
      <sheetName val="ValveChamber"/>
      <sheetName val="V-CR"/>
      <sheetName val="Building Datas"/>
      <sheetName val="Line"/>
      <sheetName val="ECV"/>
      <sheetName val="Material_Rates"/>
      <sheetName val="wh_data"/>
      <sheetName val="wh_data_R"/>
      <sheetName val="CPHEEO"/>
      <sheetName val="Sp Report"/>
      <sheetName val="note"/>
      <sheetName val="CD Data (Morth)"/>
      <sheetName val="Rd Det Est"/>
      <sheetName val="Rd abs Est"/>
      <sheetName val="HP Det est"/>
      <sheetName val="HP Abs Est"/>
      <sheetName val="Sp. Report"/>
      <sheetName val="TSmemo"/>
      <sheetName val="Rd.Data"/>
      <sheetName val="C.D.Data (Morth)"/>
      <sheetName val="Rd.Det.Est"/>
      <sheetName val="Gen.Abs."/>
      <sheetName val="Rd.abs.Est"/>
      <sheetName val="Abs_p_04"/>
      <sheetName val="Abs.p_01"/>
      <sheetName val="Abs.cc"/>
      <sheetName val="Abs_ret"/>
      <sheetName val="Abs_vent&amp;pipe"/>
      <sheetName val="Abs_slab"/>
      <sheetName val="Abs_box"/>
      <sheetName val="Det. 1Rx800"/>
      <sheetName val="Det. 2Rx800"/>
      <sheetName val="Det. CC"/>
      <sheetName val="CD_DET_PIPE_1R"/>
      <sheetName val="Slab det est"/>
      <sheetName val="CD_DET_1CELL_BOX"/>
      <sheetName val="CD_DET_4CELL_BOX"/>
      <sheetName val="EST_TELK"/>
      <sheetName val="SPEC"/>
      <sheetName val="Sheet4"/>
      <sheetName val="Sheet6"/>
      <sheetName val="Sheet7"/>
      <sheetName val="Sheet8"/>
      <sheetName val="Sheet9"/>
      <sheetName val="Sheet10"/>
      <sheetName val="ssr-rate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I.P"/>
      <sheetName val="InputData"/>
      <sheetName val="chart"/>
      <sheetName val="Traffic-C"/>
      <sheetName val="Traffic - Design"/>
      <sheetName val="Pavement"/>
      <sheetName val="Check Slip"/>
      <sheetName val="Certificate"/>
      <sheetName val="Spec Report"/>
      <sheetName val="Abs"/>
      <sheetName val="detailed"/>
      <sheetName val="Spec"/>
      <sheetName val="Output"/>
      <sheetName val="Road Lead"/>
      <sheetName val="lead Plains"/>
      <sheetName val="lead Hills"/>
      <sheetName val="Road"/>
      <sheetName val="Pro C"/>
      <sheetName val="F 6"/>
      <sheetName val="F 7(1.5)"/>
      <sheetName val="F 7(2.0)"/>
      <sheetName val="F 7(3.0)"/>
      <sheetName val="F 7(5.0)"/>
      <sheetName val="F 7(Pipecul)"/>
      <sheetName val="F 8 road"/>
      <sheetName val="F8 CD"/>
      <sheetName val="CD Lead"/>
      <sheetName val=" "/>
      <sheetName val="Hire labor"/>
      <sheetName val="Abs 1.5"/>
      <sheetName val="CD 1.5"/>
      <sheetName val="Drg 1.5"/>
      <sheetName val="Abs 2.0"/>
      <sheetName val="CD 2.0"/>
      <sheetName val="Drg2.0"/>
      <sheetName val="Abs 3.0"/>
      <sheetName val="CD 3.0"/>
      <sheetName val="Drg 3.0"/>
      <sheetName val="Abs 5.0"/>
      <sheetName val="CD 5.0"/>
      <sheetName val="Drg 5.0"/>
      <sheetName val="causeway"/>
      <sheetName val="Hway material"/>
      <sheetName val="Hire n Labour"/>
      <sheetName val="Abs Pipeculvert"/>
      <sheetName val="Pipe Culvert"/>
      <sheetName val="Abs Prot work"/>
      <sheetName val="Prot works"/>
      <sheetName val="SoR9-10"/>
      <sheetName val="Dismantling"/>
      <sheetName val="Abstract"/>
      <sheetName val="CD data"/>
      <sheetName val="Rwall des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pec"/>
      <sheetName val="Input"/>
      <sheetName val="Bill"/>
      <sheetName val="Comp report"/>
      <sheetName val="Check Slip"/>
      <sheetName val="Material Stat"/>
      <sheetName val="Annexure"/>
      <sheetName val="Certificate"/>
      <sheetName val="Rear"/>
      <sheetName val="Spec Report"/>
      <sheetName val="W.Estimate"/>
      <sheetName val="W Slip"/>
      <sheetName val="Comp st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itle "/>
      <sheetName val="Estimate "/>
      <sheetName val="FINAL ABSTRACT"/>
      <sheetName val="GF"/>
      <sheetName val="FF"/>
      <sheetName val="ELE"/>
      <sheetName val="SANITARY"/>
      <sheetName val="GF-1"/>
      <sheetName val="FF-1"/>
      <sheetName val="LEAD"/>
      <sheetName val="C-data"/>
      <sheetName val="E- DATA"/>
      <sheetName val="D&amp;W DATA"/>
      <sheetName val="WS-DATA"/>
      <sheetName val="doors data"/>
      <sheetName val="WINDOWS DATA"/>
      <sheetName val="BOQ"/>
      <sheetName val="obd data"/>
      <sheetName val="Conv"/>
      <sheetName val="Basic Data"/>
      <sheetName val="WaterSupply"/>
      <sheetName val="Joinary"/>
      <sheetName val="PM"/>
      <sheetName val="com st PM"/>
      <sheetName val="GM"/>
      <sheetName val="comst GM"/>
      <sheetName val="eweljlt"/>
      <sheetName val="pvc_basic"/>
      <sheetName val="pvc"/>
      <sheetName val="hdpe_basic"/>
      <sheetName val="HDPE"/>
      <sheetName val="DI"/>
      <sheetName val="CI"/>
      <sheetName val="G.R.P"/>
      <sheetName val="com_st_PM"/>
      <sheetName val="comst_GM"/>
      <sheetName val="G_R_P"/>
      <sheetName val="iosum"/>
      <sheetName val="172"/>
      <sheetName val="bom"/>
      <sheetName val="bo"/>
      <sheetName val="bom US"/>
      <sheetName val="pwrsum"/>
      <sheetName val="pwr "/>
      <sheetName val="24VBPS"/>
      <sheetName val="HPMPS"/>
      <sheetName val="LUs"/>
      <sheetName val="Nspt-smp-final-ORIGINAL"/>
      <sheetName val="Lead statement"/>
      <sheetName val="leads"/>
      <sheetName val="SSR 2010-11 Rates"/>
      <sheetName val="rdamdata"/>
      <sheetName val="lead-st"/>
      <sheetName val="Data"/>
      <sheetName val="wh_data"/>
      <sheetName val="wh_data_R"/>
      <sheetName val="CPHEEO"/>
      <sheetName val="input"/>
      <sheetName val="MRATES"/>
      <sheetName val="Cover"/>
      <sheetName val="Material"/>
      <sheetName val="Works"/>
      <sheetName val="RMR"/>
      <sheetName val="General"/>
      <sheetName val="Building Datas"/>
      <sheetName val="Hire charges"/>
      <sheetName val="centering"/>
      <sheetName val="40KL-250KL Estimate &amp; data"/>
      <sheetName val="CI specials for OHSR"/>
      <sheetName val="Sp Report "/>
      <sheetName val="Genaral AB"/>
      <sheetName val="G F 6.2"/>
      <sheetName val="F F  6.2"/>
      <sheetName val="Elei 6.2"/>
      <sheetName val="Sani &amp; W S phase 6.2"/>
      <sheetName val="S Tank 6.2"/>
      <sheetName val="SQ-904"/>
      <sheetName val="SQ Ele"/>
      <sheetName val="SQ WS"/>
      <sheetName val="CLASS IV QTY"/>
      <sheetName val="Class IV Qtr. Ele"/>
      <sheetName val="Class IV Qtr. WS"/>
      <sheetName val="Bore well-Hand pump"/>
      <sheetName val="E.DATA Ok"/>
      <sheetName val="D&amp;W DATA (1)"/>
      <sheetName val="Usage"/>
      <sheetName val="Common "/>
      <sheetName val="PH"/>
      <sheetName val="VC rate"/>
      <sheetName val="DFjoints"/>
      <sheetName val="kintc-airvalve-DI"/>
      <sheetName val="dbl-airvalve-PVC"/>
      <sheetName val="dbl-airvalve-HDPE"/>
      <sheetName val="ssr-rates"/>
      <sheetName val="MS-BWSC-GRP-PSC"/>
      <sheetName val="airvalve-AC"/>
      <sheetName val="sluice-AC"/>
      <sheetName val="sluice-PSC"/>
      <sheetName val="sluice-BWSCP-MS"/>
      <sheetName val="sluice-GRP"/>
      <sheetName val="sluice-PVC"/>
      <sheetName val="sluice-HDPE"/>
      <sheetName val="sluice-DI"/>
      <sheetName val="scour-DI-CI"/>
      <sheetName val="scour-pvc-hdpe-psc-bwsc"/>
      <sheetName val="Non-DI "/>
      <sheetName val="vc80"/>
      <sheetName val="vc200"/>
      <sheetName val="vc450"/>
      <sheetName val="vc600"/>
      <sheetName val="vc700"/>
      <sheetName val="vc1000"/>
      <sheetName val="Sheet1"/>
      <sheetName val="temp-SDData (2)"/>
      <sheetName val="0000000000000"/>
      <sheetName val="1000000000000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ATA_PRG"/>
      <sheetName val="abstract"/>
      <sheetName val="detailed"/>
      <sheetName val="cdAbst"/>
      <sheetName val="cost"/>
      <sheetName val="hp900"/>
      <sheetName val="CDdata (2)"/>
      <sheetName val="1v900"/>
      <sheetName val="2v900"/>
      <sheetName val="3v900"/>
      <sheetName val="impRdam"/>
      <sheetName val="CDdata"/>
      <sheetName val="lchart"/>
      <sheetName val="keymap"/>
      <sheetName val="LS"/>
      <sheetName val="CS"/>
      <sheetName val="DESIGEN_RCC_CULVERT"/>
      <sheetName val="DESIGENS_HP_CULVERT"/>
      <sheetName val="Bridge Data 2005-06"/>
      <sheetName val="UnitRates"/>
      <sheetName val="DetEst"/>
      <sheetName val="1V-1M"/>
      <sheetName val="2V-1M"/>
      <sheetName val="5V-1M"/>
      <sheetName val="CBR"/>
      <sheetName val="Det-ROAD"/>
      <sheetName val="G.Abs"/>
      <sheetName val="abs-cd"/>
      <sheetName val="WorkSlip"/>
      <sheetName val="BTLeads"/>
      <sheetName val="G_Abs"/>
      <sheetName val="MRoad_data"/>
      <sheetName val="r"/>
      <sheetName val="Lead_statement"/>
      <sheetName val="SSR_2010-11_Rates"/>
      <sheetName val="40KL-250KL_Estimate_&amp;_data"/>
      <sheetName val="CI_specials_for_OHSR"/>
      <sheetName val="maya"/>
      <sheetName val="SPECIFICATION"/>
      <sheetName val="SHADIKHANA_ESTT"/>
      <sheetName val="DATA_COPY"/>
      <sheetName val="DATA_PRG _NO_SEIG"/>
      <sheetName val="SA"/>
      <sheetName val="SHEDULE-A"/>
      <sheetName val="segments-details"/>
      <sheetName val="int-Dia-hdpe"/>
      <sheetName val="habs-list"/>
      <sheetName val="int-Dia-pvc"/>
      <sheetName val="C.C. Road"/>
      <sheetName val="SHE-A(CC Road)"/>
      <sheetName val="Cladding"/>
      <sheetName val="SHE-A(Cladding)"/>
      <sheetName val="Dism-Dormi"/>
      <sheetName val="SHE-A(Dis-Dor)"/>
      <sheetName val="Dis-Office, Library"/>
      <sheetName val="SHE-A(Dis-Lib)"/>
      <sheetName val="Drilling-RJC"/>
      <sheetName val="SHE-A(Dril-Kmm)"/>
      <sheetName val="Drilling-NKP"/>
      <sheetName val="SHE-A(Dril-NKP)"/>
      <sheetName val="E- DATA "/>
      <sheetName val="Civil"/>
      <sheetName val="GEN-ABS"/>
      <sheetName val="SHE-A"/>
      <sheetName val="Cover-MEstt."/>
      <sheetName val="ABST(PART B) "/>
      <sheetName val="F6-Gnrl Abstrt"/>
      <sheetName val="04-05"/>
      <sheetName val="sub-data "/>
      <sheetName val="Data.F8.BTR"/>
      <sheetName val="F6-Estt"/>
      <sheetName val="sub estt"/>
      <sheetName val="Labour"/>
      <sheetName val="Machinery"/>
      <sheetName val="Data_F8_BTR"/>
      <sheetName val="Cover-MEstt_"/>
      <sheetName val="ABST(PART_B)_"/>
      <sheetName val="F6-Gnrl_Abstrt"/>
      <sheetName val="sub-data_"/>
      <sheetName val="sub_estt"/>
      <sheetName val="Work_sheet"/>
      <sheetName val="Cover-MEstt_1"/>
      <sheetName val="ABST(PART_B)_1"/>
      <sheetName val="F6-Gnrl_Abstrt1"/>
      <sheetName val="sub-data_1"/>
      <sheetName val="Data_F8_BTR1"/>
      <sheetName val="sub_estt1"/>
      <sheetName val="Common_"/>
      <sheetName val="Lead statement ss5"/>
      <sheetName val="Plant &amp;  Machinery"/>
      <sheetName val="Road data"/>
      <sheetName val="mlead"/>
      <sheetName val="abs road"/>
      <sheetName val="R_Det"/>
      <sheetName val="v"/>
      <sheetName val="t_prsr"/>
      <sheetName val="id"/>
      <sheetName val="coverpage"/>
      <sheetName val="m"/>
      <sheetName val="Levels"/>
      <sheetName val="COVER_SHEET"/>
      <sheetName val="ANNEX"/>
      <sheetName val="P_REPORT"/>
      <sheetName val="ABS"/>
      <sheetName val="ESTT_MOST"/>
      <sheetName val="M2"/>
      <sheetName val="M3"/>
      <sheetName val="m1"/>
      <sheetName val="LE"/>
      <sheetName val="F6pave"/>
      <sheetName val="F7hp900"/>
      <sheetName val="F7hp600"/>
      <sheetName val="F7slb3m"/>
      <sheetName val="F7slb4m"/>
      <sheetName val="F8rate"/>
      <sheetName val="Sheet2"/>
      <sheetName val="Conveyance"/>
      <sheetName val="WS SoR "/>
      <sheetName val="Civil SoR"/>
      <sheetName val="Joinery"/>
      <sheetName val="WS Data"/>
      <sheetName val="GA College"/>
      <sheetName val="GA Hostel"/>
      <sheetName val="Est College A"/>
      <sheetName val="Est Hostel B"/>
      <sheetName val="Quantities College A"/>
      <sheetName val="Quantities Hostel B"/>
      <sheetName val="Plumbing college"/>
      <sheetName val="Plumbing Hostel"/>
      <sheetName val="MRMECADAMoad data"/>
      <sheetName val="sub-data -no full"/>
      <sheetName val="Diff stmnt (2)"/>
      <sheetName val="CPHEEO_Change"/>
      <sheetName val="Eco_dia_bhopal"/>
      <sheetName val="IWWA"/>
      <sheetName val="economical_auto"/>
      <sheetName val="economical_OFF_manual"/>
      <sheetName val="HT"/>
      <sheetName val="Staff Acco."/>
      <sheetName val="Tel  "/>
      <sheetName val="Ext.light"/>
      <sheetName val="Staff Acco_"/>
      <sheetName val="**00"/>
      <sheetName val="Sheet3"/>
      <sheetName val="Summary"/>
      <sheetName val="tps"/>
      <sheetName val="DD-Buyouts"/>
      <sheetName val="FR- Buyouts"/>
      <sheetName val="Imp-DDBuyouts"/>
      <sheetName val="Imp-FRBuyouts"/>
      <sheetName val="Imp-DD Buyouts"/>
      <sheetName val="DJC"/>
      <sheetName val="consumables"/>
      <sheetName val="august"/>
      <sheetName val="triconex(Daelim)"/>
      <sheetName val="Sheet16"/>
      <sheetName val="__00"/>
      <sheetName val="FR-_Buyouts"/>
      <sheetName val="Imp-DD_Buyouts"/>
      <sheetName val="DISCOUNT"/>
      <sheetName val="Mp-team 1"/>
      <sheetName val="XXXXXXXXXXXXX"/>
      <sheetName val="XXXXXXXXXXXX0"/>
      <sheetName val="Leadstatement "/>
      <sheetName val="exe"/>
      <sheetName val="insp"/>
      <sheetName val="sp"/>
      <sheetName val="sub-est"/>
      <sheetName val="ann-b"/>
      <sheetName val="EWCal"/>
      <sheetName val="Sheet4"/>
      <sheetName val="COR.EST"/>
      <sheetName val="Abstrct-Part A"/>
      <sheetName val="Data_Base"/>
      <sheetName val="Factory_rates"/>
      <sheetName val="DATA-BASE"/>
      <sheetName val="Plant_&amp;__Machinery"/>
      <sheetName val="quarry"/>
      <sheetName val="DATA-ABSTRACT"/>
      <sheetName val="Abstrct "/>
      <sheetName val="Abstrct  CD works"/>
      <sheetName val="est"/>
      <sheetName val="Slab cul-2m span 1"/>
      <sheetName val="Slab cul-3m span 2"/>
      <sheetName val="Slab cul-2m span 3"/>
      <sheetName val="Slab cul-2m span 4"/>
      <sheetName val="CC over pitching"/>
      <sheetName val="Data CD"/>
      <sheetName val="package summary"/>
      <sheetName val="Nindugerla"/>
      <sheetName val="cc pavement(b)"/>
      <sheetName val="foundations (b)"/>
      <sheetName val="est  (mord)"/>
      <sheetName val="Check Slip"/>
      <sheetName val="Sub Estiamte (2)"/>
      <sheetName val="Field Data"/>
      <sheetName val="Field Data (2)"/>
      <sheetName val="Field Data (3)"/>
      <sheetName val="3day Count"/>
      <sheetName val="Gen. Abstract"/>
      <sheetName val="V-CS"/>
      <sheetName val="ValveChamber"/>
      <sheetName val="V-CR"/>
      <sheetName val="ssr common"/>
      <sheetName val="Sheet11"/>
      <sheetName val="PL"/>
      <sheetName val="Sheet10"/>
      <sheetName val="master lead"/>
      <sheetName val="Sheet5"/>
      <sheetName val="conveyance common"/>
      <sheetName val="Sheet6"/>
      <sheetName val="handling common"/>
      <sheetName val="labour charges 2005-06"/>
      <sheetName val="Sheet7"/>
      <sheetName val="data existing_do not delete"/>
      <sheetName val="Sheet8"/>
      <sheetName val="background data"/>
      <sheetName val="Rotary bore well source"/>
      <sheetName val="Sheet9"/>
      <sheetName val="ohsr verticals 20 9.55 "/>
      <sheetName val="verticals jointing 20kl 9.55"/>
      <sheetName val="lead 20kl ohsr"/>
      <sheetName val="data 20kl ohsr"/>
      <sheetName val="vc 150mm 20kl ohsr"/>
      <sheetName val="20kl ohsr item wise"/>
      <sheetName val="master data"/>
      <sheetName val="lpm inlet relation"/>
      <sheetName val="ohsr litre rate estimate"/>
      <sheetName val="ohsr vertical specials data"/>
      <sheetName val="ohsr verticals jointing"/>
      <sheetName val="ohsr litre rate data"/>
      <sheetName val="lead vc ohsr"/>
      <sheetName val="data vc ohsr"/>
      <sheetName val="vc ohsr"/>
      <sheetName val="lead vc pipe line"/>
      <sheetName val="data vc pipe line"/>
      <sheetName val="vc 150 pipe line estimate"/>
      <sheetName val="pipe line sub estimate"/>
      <sheetName val="pvc pipe line data"/>
      <sheetName val="std flange dimensions"/>
      <sheetName val="lead_pipe lines"/>
      <sheetName val="pvc pipes rates dgs d formula"/>
      <sheetName val="general abstract"/>
      <sheetName val="cover page"/>
      <sheetName val="pvc pipe details"/>
      <sheetName val="hydraulic designs"/>
      <sheetName val="Filter point"/>
      <sheetName val="pedestal "/>
      <sheetName val="pumpset submersible"/>
      <sheetName val="c"/>
      <sheetName val="co"/>
      <sheetName val="con"/>
      <sheetName val="common conveyance"/>
      <sheetName val="ssr "/>
      <sheetName val="Hleads"/>
      <sheetName val="Haleads"/>
      <sheetName val="Hableads"/>
      <sheetName val="Hab leads"/>
      <sheetName val="data existing_do not delet"/>
      <sheetName val="data existing_do not dele"/>
      <sheetName val="data existing_do not del"/>
      <sheetName val="data existing_do not de"/>
      <sheetName val="data existing_do not d"/>
      <sheetName val="data existing_do not "/>
      <sheetName val="data existing_do not"/>
      <sheetName val="data existing_do no"/>
      <sheetName val="data existing_do n"/>
      <sheetName val="data existing_do "/>
      <sheetName val="data existing_do"/>
      <sheetName val="data existing_d"/>
      <sheetName val="data existing_"/>
      <sheetName val="data existing"/>
      <sheetName val="data existin"/>
      <sheetName val="data existi"/>
      <sheetName val="data exist"/>
      <sheetName val="data exis"/>
      <sheetName val="data exi"/>
      <sheetName val="data ex"/>
      <sheetName val="data e"/>
      <sheetName val="data "/>
      <sheetName val="data1"/>
      <sheetName val="ata1"/>
      <sheetName val="dat"/>
      <sheetName val="da"/>
      <sheetName val="d"/>
      <sheetName val=""/>
      <sheetName val="master lead1"/>
      <sheetName val="master ead1"/>
      <sheetName val="maste Lead1"/>
      <sheetName val="mast Lead1"/>
      <sheetName val="mas Lead1"/>
      <sheetName val="ma Lead1"/>
      <sheetName val="m Lead1"/>
      <sheetName val=" Lead1"/>
      <sheetName val="maste lead"/>
      <sheetName val="mast lead"/>
      <sheetName val="mas lead"/>
      <sheetName val="ma lead"/>
      <sheetName val="m lead"/>
      <sheetName val=" lead"/>
      <sheetName val="cover pag"/>
      <sheetName val="cover pa"/>
      <sheetName val="cover p"/>
      <sheetName val="cover "/>
      <sheetName val="cove"/>
      <sheetName val="cov"/>
      <sheetName val="master leadO"/>
      <sheetName val="master lead-O"/>
      <sheetName val="maste Lead-O"/>
      <sheetName val="mast Lead-O"/>
      <sheetName val="mas Lead-O"/>
      <sheetName val="ma Lead-O"/>
      <sheetName val="m Lead-O"/>
      <sheetName val=" Lead-O"/>
      <sheetName val="furniture - specification"/>
      <sheetName val="furniture (2)"/>
      <sheetName val="COVER PG."/>
      <sheetName val="RMSA 3 - BOQ"/>
      <sheetName val="GROUND FLOOR"/>
      <sheetName val="FIRST FLOOR"/>
      <sheetName val="ELE (2)"/>
      <sheetName val="C-data (2)"/>
      <sheetName val="FIRST FLOOR (PART B)"/>
      <sheetName val="ELE (3)"/>
      <sheetName val="El Data"/>
      <sheetName val="Ventilators "/>
      <sheetName val="load1"/>
      <sheetName val="details1"/>
      <sheetName val="Electrical1"/>
      <sheetName val="load"/>
      <sheetName val="details"/>
      <sheetName val="TS memo"/>
      <sheetName val="Gen abs"/>
      <sheetName val="Spn report"/>
      <sheetName val="HP abs"/>
      <sheetName val="HP det"/>
      <sheetName val="BTR"/>
      <sheetName val="certificates"/>
      <sheetName val="Line"/>
      <sheetName val="ECV"/>
      <sheetName val="Material_Rates"/>
      <sheetName val="TS_memo"/>
      <sheetName val="Gen_abs"/>
      <sheetName val="Spn_report"/>
      <sheetName val="abs_road"/>
      <sheetName val="HP_abs"/>
      <sheetName val="HP_det"/>
      <sheetName val="Road_data"/>
      <sheetName val="Bitumen trunk"/>
      <sheetName val="Feeder"/>
      <sheetName val="R99 etc"/>
      <sheetName val="Trunk unpaved"/>
      <sheetName val="COMMUNITY_HALL_ESTT22"/>
      <sheetName val="COMM_HALL_3LAKHS"/>
      <sheetName val="PLAN"/>
      <sheetName val="DATA_TEMP(MC)"/>
      <sheetName val="Bridge_Data_2005-06"/>
      <sheetName val="Lookup"/>
      <sheetName val="Sheet1 (2)"/>
      <sheetName val="GF COMP"/>
      <sheetName val="FF COMP"/>
      <sheetName val="toilet block"/>
      <sheetName val="Toilet (C)"/>
      <sheetName val="Electrical-(C)"/>
      <sheetName val="ABATRACT -G.O. 94"/>
      <sheetName val="G.O-94-CEMENT"/>
      <sheetName val="G.O-94 -STEEL"/>
      <sheetName val="Habcodes"/>
      <sheetName val="Rates SSR 2008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General"/>
      <sheetName val="Conveyance"/>
      <sheetName val="Labour"/>
      <sheetName val="Common "/>
      <sheetName val="building"/>
      <sheetName val="RMR "/>
      <sheetName val="Data"/>
      <sheetName val="DE"/>
      <sheetName val="AE"/>
      <sheetName val="GA"/>
      <sheetName val="Usage"/>
      <sheetName val="C-data"/>
      <sheetName val="Common_"/>
      <sheetName val="RMR_"/>
      <sheetName val="Lead statement"/>
      <sheetName val="Sheet1"/>
      <sheetName val="HDPE"/>
      <sheetName val="pvc_basic"/>
      <sheetName val="RMR"/>
      <sheetName val="coverpage"/>
      <sheetName val="R_Det"/>
      <sheetName val="Road data"/>
      <sheetName val="MRATES"/>
      <sheetName val=" "/>
      <sheetName val="leads"/>
      <sheetName val="bom"/>
      <sheetName val="Estimate "/>
      <sheetName val="v"/>
      <sheetName val="r"/>
      <sheetName val="DI"/>
      <sheetName val="pvc"/>
      <sheetName val="hdpe_basic"/>
      <sheetName val="not req 3"/>
      <sheetName val="SOR"/>
      <sheetName val="SPT vs PHI"/>
      <sheetName val="doq"/>
      <sheetName val="Data_Bit_I"/>
      <sheetName val="DATA-2005-06"/>
      <sheetName val="final abstract"/>
      <sheetName val="SSR 2014-15 Rates"/>
      <sheetName val="rdamdata"/>
      <sheetName val="lead-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Title "/>
      <sheetName val="Estimate "/>
      <sheetName val="FINAL ABSTRACT"/>
      <sheetName val="GF"/>
      <sheetName val="FF"/>
      <sheetName val="ELE"/>
      <sheetName val="SANITARY"/>
      <sheetName val="GF-1"/>
      <sheetName val="FF-1"/>
      <sheetName val="LEAD"/>
      <sheetName val="C-data"/>
      <sheetName val="E- DATA"/>
      <sheetName val="D&amp;W DATA"/>
      <sheetName val="WS-DATA"/>
      <sheetName val="doors data"/>
      <sheetName val="WINDOWS DATA"/>
      <sheetName val="BOQ"/>
      <sheetName val="obd data"/>
      <sheetName val="Conv"/>
      <sheetName val="Basic Data"/>
      <sheetName val="WaterSupply"/>
      <sheetName val="Joinary"/>
      <sheetName val="input"/>
      <sheetName val="CPHEEO"/>
      <sheetName val="CPHEEO_Change"/>
      <sheetName val="wh_data"/>
      <sheetName val="wh_data_R"/>
      <sheetName val="Eco_dia_bhopal"/>
      <sheetName val="IWWA"/>
      <sheetName val="economical_auto"/>
      <sheetName val="economical_OFF_manual"/>
      <sheetName val="0000000000000"/>
      <sheetName val="1000000000000"/>
      <sheetName val="DATA_ENTRY"/>
      <sheetName val="UnitRates"/>
      <sheetName val="DetEst"/>
      <sheetName val="1V-1M"/>
      <sheetName val="2V-1M"/>
      <sheetName val="5V-1M"/>
      <sheetName val="CBR"/>
      <sheetName val="Det-ROAD"/>
      <sheetName val="G.Abs"/>
      <sheetName val="abs-cd"/>
      <sheetName val="WorkSlip"/>
      <sheetName val="BTLeads"/>
      <sheetName val="RMR"/>
      <sheetName val="MRoad data"/>
      <sheetName val="MRATES"/>
      <sheetName val="G_Abs"/>
      <sheetName val="MRoad_data"/>
      <sheetName val="Lead statement"/>
      <sheetName val="r"/>
      <sheetName val="DATA"/>
      <sheetName val="iosum"/>
      <sheetName val="172"/>
      <sheetName val="bom"/>
      <sheetName val="bo"/>
      <sheetName val="bom US"/>
      <sheetName val="pwrsum"/>
      <sheetName val="pwr "/>
      <sheetName val="24VBPS"/>
      <sheetName val="HPMPS"/>
      <sheetName val="LUs"/>
      <sheetName val="Nspt-smp-final-ORIGINAL"/>
      <sheetName val="PM"/>
      <sheetName val="com st PM"/>
      <sheetName val="GM"/>
      <sheetName val="comst GM"/>
      <sheetName val="eweljlt"/>
      <sheetName val="pvc_basic"/>
      <sheetName val="pvc"/>
      <sheetName val="hdpe_basic"/>
      <sheetName val="HDPE"/>
      <sheetName val="DI"/>
      <sheetName val="CI"/>
      <sheetName val="G.R.P"/>
      <sheetName val="leads"/>
      <sheetName val="Cover-MEstt."/>
      <sheetName val="ABST(PART B) "/>
      <sheetName val="F6-Gnrl Abstrt"/>
      <sheetName val="Data.F8.BTR"/>
      <sheetName val="F6-Estt"/>
      <sheetName val="sub-data -no full"/>
      <sheetName val="Labour"/>
      <sheetName val="Machinery"/>
      <sheetName val="Sheet1"/>
      <sheetName val="Diff stmnt (2)"/>
      <sheetName val="Material"/>
      <sheetName val="Works"/>
      <sheetName val="General"/>
      <sheetName val="PH"/>
      <sheetName val="VC rate"/>
      <sheetName val="DFjoints"/>
      <sheetName val="kintc-airvalve-DI"/>
      <sheetName val="dbl-airvalve-PVC"/>
      <sheetName val="dbl-airvalve-HDPE"/>
      <sheetName val="ssr-rates"/>
      <sheetName val="MS-BWSC-GRP-PSC"/>
      <sheetName val="airvalve-AC"/>
      <sheetName val="sluice-AC"/>
      <sheetName val="sluice-PSC"/>
      <sheetName val="sluice-BWSCP-MS"/>
      <sheetName val="sluice-GRP"/>
      <sheetName val="sluice-PVC"/>
      <sheetName val="sluice-HDPE"/>
      <sheetName val="sluice-DI"/>
      <sheetName val="scour-DI-CI"/>
      <sheetName val="scour-pvc-hdpe-psc-bwsc"/>
      <sheetName val="Non-DI "/>
      <sheetName val="vc80"/>
      <sheetName val="vc200"/>
      <sheetName val="vc450"/>
      <sheetName val="vc600"/>
      <sheetName val="vc700"/>
      <sheetName val="vc1000"/>
      <sheetName val="temp-SDData (2)"/>
      <sheetName val="Sheet1 (2)"/>
      <sheetName val="Road Detail Est."/>
      <sheetName val="Road data"/>
      <sheetName val="GEN. ABS.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ATA_PRG"/>
      <sheetName val="5.5 without offset"/>
      <sheetName val="Datas"/>
      <sheetName val="Sheet2"/>
      <sheetName val="F6pave"/>
      <sheetName val="F7hp900"/>
      <sheetName val="F7hp600"/>
      <sheetName val="F7slb3m"/>
      <sheetName val="F7slb4m"/>
      <sheetName val="F8rate"/>
      <sheetName val="CDdata"/>
      <sheetName val="DESIGEN_RCC_CULVERT"/>
      <sheetName val="DESIGENS_HP_CULVERT"/>
      <sheetName val="Bridge Data 2005-06"/>
      <sheetName val="com_st_PM"/>
      <sheetName val="comst_GM"/>
      <sheetName val="G_R_P"/>
      <sheetName val="SSR 2010-11 Rates"/>
      <sheetName val="centering"/>
      <sheetName val="40KL-250KL Estimate &amp; data"/>
      <sheetName val="CI specials for OHSR"/>
      <sheetName val="Lead_statement"/>
      <sheetName val="SSR_2010-11_Rates"/>
      <sheetName val="40KL-250KL_Estimate_&amp;_data"/>
      <sheetName val="CI_specials_for_OHSR"/>
      <sheetName val="maya"/>
      <sheetName val="index"/>
      <sheetName val="gen_abst"/>
      <sheetName val="abstract"/>
      <sheetName val="detailed"/>
      <sheetName val="water"/>
      <sheetName val="data_new"/>
      <sheetName val="lead-st"/>
      <sheetName val="v"/>
      <sheetName val="l"/>
      <sheetName val="electrical"/>
      <sheetName val="marking"/>
      <sheetName val="beams"/>
      <sheetName val="features"/>
      <sheetName val="c_wall"/>
      <sheetName val="PROFORMAS"/>
      <sheetName val="CHECK-SLIP"/>
      <sheetName val="DESIGN NORMS"/>
      <sheetName val="DESIGN CALUCULATIONS"/>
      <sheetName val="ABSTRACT-DESIGN CALUCULATIONS"/>
      <sheetName val="GRAVITY MAIN"/>
      <sheetName val="PUMPING MAIN"/>
      <sheetName val="PUMP SETS DESIGN"/>
      <sheetName val="GENERAL-ABSTRACT"/>
      <sheetName val="COMPONENTS"/>
      <sheetName val="DATA-ABSTRACT"/>
      <sheetName val="SSR(Buildings)"/>
      <sheetName val="SSR(PH)"/>
      <sheetName val="SSR(I&amp;CAD)"/>
      <sheetName val="PVC-Rates"/>
      <sheetName val="Labour charges"/>
      <sheetName val="Labour charges(detl)"/>
      <sheetName val="OHSR(Detail)"/>
      <sheetName val="DUMMY_EST"/>
      <sheetName val="DATA-LIST"/>
      <sheetName val="DATA SHEET"/>
      <sheetName val="DATA OHSR"/>
      <sheetName val="DATA AC PIPES"/>
      <sheetName val="DATA PVC PIPES"/>
      <sheetName val="BORE WELL"/>
      <sheetName val="SS TANK(HOMO)"/>
      <sheetName val="SS FILTERS"/>
      <sheetName val="SS TANK(HET)"/>
      <sheetName val="SS FILTERS(SQM)"/>
      <sheetName val="OHSR"/>
      <sheetName val="TRANSMISSION MAINS"/>
      <sheetName val="PUMP SETS"/>
      <sheetName val="WEIR CHAMBER"/>
      <sheetName val="PUMP HOUSE"/>
      <sheetName val="PUMP HOUSE(SQM)"/>
      <sheetName val="CW SUMP"/>
      <sheetName val="RWW_PH"/>
      <sheetName val="RAW WATER WELL"/>
      <sheetName val="VALVE PIT"/>
      <sheetName val="FLOW-DIAGRAM"/>
      <sheetName val="DATA-BASE"/>
      <sheetName val="TRANS.MAINS.LEVELS"/>
      <sheetName val="SSF(INT.CONS)"/>
      <sheetName val="DATA_ABSTRACT"/>
      <sheetName val="DATA_BASE"/>
      <sheetName val="Plant &amp;  Machinery"/>
      <sheetName val="m"/>
      <sheetName val="DESIGN_NORMS"/>
      <sheetName val="DESIGN_CALUCULATIONS"/>
      <sheetName val="ABSTRACT-DESIGN_CALUCULATIONS"/>
      <sheetName val="GRAVITY_MAIN"/>
      <sheetName val="PUMPING_MAIN"/>
      <sheetName val="PUMP_SETS_DESIGN"/>
      <sheetName val="Labour_charges"/>
      <sheetName val="Labour_charges(detl)"/>
      <sheetName val="DATA_SHEET"/>
      <sheetName val="DATA_OHSR"/>
      <sheetName val="DATA_AC_PIPES"/>
      <sheetName val="DATA_PVC_PIPES"/>
      <sheetName val="BORE_WELL"/>
      <sheetName val="SS_TANK(HOMO)"/>
      <sheetName val="SS_FILTERS"/>
      <sheetName val="SS_TANK(HET)"/>
      <sheetName val="SS_FILTERS(SQM)"/>
      <sheetName val="TRANSMISSION_MAINS"/>
      <sheetName val="PUMP_SETS"/>
      <sheetName val="WEIR_CHAMBER"/>
      <sheetName val="PUMP_HOUSE"/>
      <sheetName val="PUMP_HOUSE(SQM)"/>
      <sheetName val="CW_SUMP"/>
      <sheetName val="RAW_WATER_WELL"/>
      <sheetName val="VALVE_PIT"/>
      <sheetName val="TRANS_MAINS_LEVELS"/>
      <sheetName val="SSF(INT_CONS)"/>
      <sheetName val="DESIGN_NORMS1"/>
      <sheetName val="DESIGN_CALUCULATIONS1"/>
      <sheetName val="ABSTRACT-DESIGN_CALUCULATIONS1"/>
      <sheetName val="GRAVITY_MAIN1"/>
      <sheetName val="PUMPING_MAIN1"/>
      <sheetName val="PUMP_SETS_DESIGN1"/>
      <sheetName val="Labour_charges1"/>
      <sheetName val="Labour_charges(detl)1"/>
      <sheetName val="LEAD_STATEMENT1"/>
      <sheetName val="DATA_SHEET1"/>
      <sheetName val="DATA_OHSR1"/>
      <sheetName val="DATA_AC_PIPES1"/>
      <sheetName val="DATA_PVC_PIPES1"/>
      <sheetName val="BORE_WELL1"/>
      <sheetName val="SS_TANK(HOMO)1"/>
      <sheetName val="SS_FILTERS1"/>
      <sheetName val="SS_TANK(HET)1"/>
      <sheetName val="SS_FILTERS(SQM)1"/>
      <sheetName val="TRANSMISSION_MAINS1"/>
      <sheetName val="PUMP_SETS1"/>
      <sheetName val="WEIR_CHAMBER1"/>
      <sheetName val="PUMP_HOUSE1"/>
      <sheetName val="PUMP_HOUSE(SQM)1"/>
      <sheetName val="CW_SUMP1"/>
      <sheetName val="RAW_WATER_WELL1"/>
      <sheetName val="VALVE_PIT1"/>
      <sheetName val="TRANS_MAINS_LEVELS1"/>
      <sheetName val="SSF(INT_CONS)1"/>
      <sheetName val="Common "/>
      <sheetName val="DESIGN_NORMS2"/>
      <sheetName val="DESIGN_CALUCULATIONS2"/>
      <sheetName val="ABSTRACT-DESIGN_CALUCULATIONS2"/>
      <sheetName val="GRAVITY_MAIN2"/>
      <sheetName val="PUMPING_MAIN2"/>
      <sheetName val="PUMP_SETS_DESIGN2"/>
      <sheetName val="Labour_charges2"/>
      <sheetName val="Labour_charges(detl)2"/>
      <sheetName val="LEAD_STATEMENT2"/>
      <sheetName val="DATA_SHEET2"/>
      <sheetName val="DATA_OHSR2"/>
      <sheetName val="DATA_AC_PIPES2"/>
      <sheetName val="DATA_PVC_PIPES2"/>
      <sheetName val="BORE_WELL2"/>
      <sheetName val="SS_TANK(HOMO)2"/>
      <sheetName val="SS_FILTERS2"/>
      <sheetName val="SS_TANK(HET)2"/>
      <sheetName val="SS_FILTERS(SQM)2"/>
      <sheetName val="TRANSMISSION_MAINS2"/>
      <sheetName val="PUMP_SETS2"/>
      <sheetName val="WEIR_CHAMBER2"/>
      <sheetName val="PUMP_HOUSE2"/>
      <sheetName val="PUMP_HOUSE(SQM)2"/>
      <sheetName val="CW_SUMP2"/>
      <sheetName val="RAW_WATER_WELL2"/>
      <sheetName val="VALVE_PIT2"/>
      <sheetName val="TRANS_MAINS_LEVELS2"/>
      <sheetName val="SSF(INT_CONS)2"/>
      <sheetName val="Plant_&amp;__Machinery"/>
      <sheetName val="Common_"/>
      <sheetName val="Data_F8_BTR"/>
      <sheetName val="Sheet3"/>
      <sheetName val="Class IV Qtr. Ele"/>
      <sheetName val="GF SB Ok "/>
      <sheetName val="rdamdata"/>
      <sheetName val="sup dat"/>
      <sheetName val="AV-HDPE"/>
      <sheetName val="Di_gate-HDPE"/>
      <sheetName val="BWSCPlt"/>
      <sheetName val="PSC REVISED"/>
      <sheetName val="Usage"/>
      <sheetName val="COVER_SHEET"/>
      <sheetName val="ANNEX"/>
      <sheetName val="P_REPORT"/>
      <sheetName val="SPECIFICATION"/>
      <sheetName val="ABS"/>
      <sheetName val="ESTT_MOST"/>
      <sheetName val="M2"/>
      <sheetName val="M3"/>
      <sheetName val="m1"/>
      <sheetName val="LE"/>
      <sheetName val="Estimate-Civil"/>
      <sheetName val="det-qty"/>
      <sheetName val="BidRequirement"/>
      <sheetName val="Bid doc"/>
      <sheetName val="Note"/>
      <sheetName val="Class Elplyees GF"/>
      <sheetName val="WS Class IV"/>
      <sheetName val="ELE Class IV"/>
      <sheetName val="CC road"/>
      <sheetName val="Door Data"/>
      <sheetName val="Road data-(2)"/>
      <sheetName val="CC road data"/>
      <sheetName val="WE Bore."/>
      <sheetName val="Dormitory"/>
      <sheetName val="Estimate 10.00 Lakhs "/>
      <sheetName val="Ann-Akoli"/>
      <sheetName val="Annex-C"/>
      <sheetName val="ES-akoli"/>
      <sheetName val="abs-akoli"/>
      <sheetName val="abs (2)akoli"/>
      <sheetName val="est-Akoli"/>
      <sheetName val="Cd nam"/>
      <sheetName val="cd namnoor 1"/>
      <sheetName val="sub-1"/>
      <sheetName val="sub-2"/>
      <sheetName val="sub-3"/>
      <sheetName val="sub-4"/>
      <sheetName val="ewcal (2)-akoli"/>
      <sheetName val="ewcal-akoli"/>
      <sheetName val="cover-Akoli"/>
      <sheetName val="Ann-Korta"/>
      <sheetName val="cover-korta"/>
      <sheetName val="Culvert-3"/>
      <sheetName val="Culvert-(2)"/>
      <sheetName val="Culvert-1"/>
      <sheetName val="abs (2)ko"/>
      <sheetName val="abs-korta"/>
      <sheetName val="est-korta"/>
      <sheetName val="ES-korta"/>
      <sheetName val="ewcal-korta (2)"/>
      <sheetName val="ewcal-korta"/>
      <sheetName val="abs_(2)akoli"/>
      <sheetName val="Cd_nam"/>
      <sheetName val="cd_namnoor_1"/>
      <sheetName val="ewcal_(2)-akoli"/>
      <sheetName val="abs_(2)ko"/>
      <sheetName val="ewcal-korta_(2)"/>
      <sheetName val="GA "/>
      <sheetName val="GA Comp.. "/>
      <sheetName val="FF SB Ok"/>
      <sheetName val="SF SB Ok"/>
      <sheetName val="WS (Sch) Ok "/>
      <sheetName val="ele. Est. SB Ok"/>
      <sheetName val="GF DB Ok"/>
      <sheetName val="FF DB Ok"/>
      <sheetName val="SF DB  Ok"/>
      <sheetName val="WS DB  Ok "/>
      <sheetName val="Ele-Dor Ok "/>
      <sheetName val="GF KD  Ok"/>
      <sheetName val="sand"/>
      <sheetName val="stone"/>
      <sheetName val="Building Datas"/>
      <sheetName val="Hire charges"/>
      <sheetName val="PART-I (2)"/>
      <sheetName val="ANALY-BOQ"/>
      <sheetName val="ANALYS-LS"/>
      <sheetName val="PART-I"/>
      <sheetName val="I-11"/>
      <sheetName val="I-15"/>
      <sheetName val="sumps"/>
      <sheetName val="GATES(21,22)"/>
      <sheetName val="Bed Class"/>
      <sheetName val="Cd"/>
      <sheetName val="Fee Rate Summary"/>
      <sheetName val="epm-tsb"/>
      <sheetName val="t_prsr"/>
      <sheetName val="id"/>
      <sheetName val="wh"/>
      <sheetName val="id_whmr"/>
      <sheetName val="Bridge_Data_2005-06"/>
      <sheetName val="V-CS"/>
      <sheetName val="ValveChamber"/>
      <sheetName val="V-CR"/>
      <sheetName val="certificates"/>
      <sheetName val="Cover"/>
      <sheetName val="Sp. Report"/>
      <sheetName val="TSmemo"/>
      <sheetName val="BTR"/>
      <sheetName val="Rd.Data"/>
      <sheetName val="C.D.Data (Morth)"/>
      <sheetName val="Rd.Det.Est"/>
      <sheetName val="Gen.Abs."/>
      <sheetName val="Rd.abs.Est"/>
      <sheetName val="Abs_p_04"/>
      <sheetName val="Abs.p_01"/>
      <sheetName val="Abs.cc"/>
      <sheetName val="Abs_ret"/>
      <sheetName val="Abs_vent&amp;pipe"/>
      <sheetName val="Abs_slab"/>
      <sheetName val="Abs_box"/>
      <sheetName val="Det. 1Rx800"/>
      <sheetName val="Det. 2Rx800"/>
      <sheetName val="Det. CC"/>
      <sheetName val="CD_DET_PIPE_1R"/>
      <sheetName val="Slab det est"/>
      <sheetName val="CD_DET_1CELL_BOX"/>
      <sheetName val="CD_DET_4CELL_BOX"/>
      <sheetName val="mlead"/>
      <sheetName val="coverpage"/>
      <sheetName val="R_Det"/>
      <sheetName val="Data_Bit_I"/>
      <sheetName val="ANGANWADI_BULDG"/>
      <sheetName val="DATA_COPY"/>
      <sheetName val="DATA_PRG _NO_SEIG"/>
      <sheetName val="Specification report"/>
      <sheetName val="DATA_PRG__NO_SEIG"/>
      <sheetName val="Specification_report"/>
      <sheetName val="Det.Est"/>
      <sheetName val="BT rate"/>
      <sheetName val="T.memo"/>
      <sheetName val="furniture - specification"/>
      <sheetName val="furniture (2)"/>
      <sheetName val="COVER PG."/>
      <sheetName val="RMSA 3 - BOQ"/>
      <sheetName val="GROUND FLOOR"/>
      <sheetName val="FIRST FLOOR"/>
      <sheetName val="ELE (2)"/>
      <sheetName val="C-data (2)"/>
      <sheetName val="FIRST FLOOR (PART B)"/>
      <sheetName val="ELE (3)"/>
      <sheetName val="El Data"/>
      <sheetName val="D&amp;W DATA (1)"/>
      <sheetName val="Ventilators "/>
      <sheetName val="load1"/>
      <sheetName val="details1"/>
      <sheetName val="Electrical1"/>
      <sheetName val="load"/>
      <sheetName val="details"/>
      <sheetName val="Rates SSR 2008-09"/>
      <sheetName val="det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General"/>
      <sheetName val="Lead"/>
      <sheetName val="Material"/>
      <sheetName val="Works"/>
      <sheetName val="RMR"/>
      <sheetName val="Data"/>
      <sheetName val="DAE"/>
      <sheetName val="Sdata"/>
      <sheetName val="CS"/>
      <sheetName val="Usage"/>
      <sheetName val="Common "/>
      <sheetName val="Common_"/>
      <sheetName val="HDPE"/>
      <sheetName val="DI"/>
      <sheetName val="pvc"/>
      <sheetName val="pvc_basic"/>
      <sheetName val="hdpe_basic"/>
      <sheetName val="wh_data"/>
      <sheetName val="wh_data_R"/>
      <sheetName val="CPHEEO"/>
      <sheetName val="input"/>
      <sheetName val="Lead statement"/>
      <sheetName val="final abstract"/>
      <sheetName val="Class IV Qtr. Ele"/>
      <sheetName val="Sheet1"/>
      <sheetName val="Estimate "/>
      <sheetName val="Estimate 10.00 Lakhs "/>
      <sheetName val="MRATES"/>
      <sheetName val="rdamdata"/>
      <sheetName val="lead-st"/>
      <sheetName val="Work_sheet"/>
      <sheetName val="maya"/>
      <sheetName val="r"/>
      <sheetName val="Sheet9"/>
      <sheetName val="DATA-BASE"/>
      <sheetName val="DATA-ABSTR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DESIGEN_RCC_CULVERT"/>
      <sheetName val="DESIGENS_HP_CULVERT"/>
      <sheetName val="PM"/>
      <sheetName val="com st PM"/>
      <sheetName val="GM"/>
      <sheetName val="comst GM"/>
      <sheetName val="eweljlt"/>
      <sheetName val="pvc_basic"/>
      <sheetName val="pvc"/>
      <sheetName val="hdpe_basic"/>
      <sheetName val="HDPE"/>
      <sheetName val="DI"/>
      <sheetName val="CI"/>
      <sheetName val="G.R.P"/>
      <sheetName val="com_st_PM"/>
      <sheetName val="comst_GM"/>
      <sheetName val="G_R_P"/>
      <sheetName val="0000000000000"/>
      <sheetName val="1000000000000"/>
      <sheetName val="DATA_ENTRY"/>
      <sheetName val="UnitRates"/>
      <sheetName val="DetEst"/>
      <sheetName val="1V-1M"/>
      <sheetName val="2V-1M"/>
      <sheetName val="5V-1M"/>
      <sheetName val="CBR"/>
      <sheetName val="Det-ROAD"/>
      <sheetName val="G.Abs"/>
      <sheetName val="abs-cd"/>
      <sheetName val="WorkSlip"/>
      <sheetName val="BTLeads"/>
      <sheetName val="RMR"/>
      <sheetName val="MRoad data"/>
      <sheetName val="MRATES"/>
      <sheetName val="G_Abs"/>
      <sheetName val="MRoad_data"/>
      <sheetName val="Lead statement"/>
      <sheetName val="Traffic Count"/>
      <sheetName val="Crust-D"/>
      <sheetName val="CBR-certi"/>
      <sheetName val="design "/>
      <sheetName val="DPR."/>
      <sheetName val="Cover-MEstt."/>
      <sheetName val="F6-Gnrl Abstrt"/>
      <sheetName val="Lead"/>
      <sheetName val="Data.F8.BTR"/>
      <sheetName val="F6-Estt"/>
      <sheetName val="earth (2)"/>
      <sheetName val="sub-data (2)"/>
      <sheetName val="sub estt"/>
      <sheetName val="Labour"/>
      <sheetName val="Machinery"/>
      <sheetName val="pop"/>
      <sheetName val="SE-InspR"/>
      <sheetName val="Prof-C-Check List"/>
      <sheetName val="F-2a-Pvt-Lyrs (2)"/>
      <sheetName val="F-2b-CDW"/>
      <sheetName val="Prof-B-PacSum."/>
      <sheetName val="F4-DER"/>
      <sheetName val="F1-SumSheet (2)"/>
      <sheetName val="Index"/>
      <sheetName val="certifi"/>
      <sheetName val="Traffic_Count"/>
      <sheetName val="design_"/>
      <sheetName val="DPR_"/>
      <sheetName val="Cover-MEstt_"/>
      <sheetName val="F6-Gnrl_Abstrt"/>
      <sheetName val="Data_F8_BTR"/>
      <sheetName val="earth_(2)"/>
      <sheetName val="sub-data_(2)"/>
      <sheetName val="sub_estt"/>
      <sheetName val="Prof-C-Check_List"/>
      <sheetName val="F-2a-Pvt-Lyrs_(2)"/>
      <sheetName val="Prof-B-PacSum_"/>
      <sheetName val="F1-SumSheet_(2)"/>
      <sheetName val="Specification report"/>
      <sheetName val="data existing_do not delete"/>
      <sheetName val="Cover"/>
      <sheetName val="Title "/>
      <sheetName val="Estimate "/>
      <sheetName val="FINAL ABSTRACT"/>
      <sheetName val="GF"/>
      <sheetName val="FF"/>
      <sheetName val="ELE"/>
      <sheetName val="SANITARY"/>
      <sheetName val="GF-1"/>
      <sheetName val="FF-1"/>
      <sheetName val="C-data"/>
      <sheetName val="E- DATA"/>
      <sheetName val="D&amp;W DATA"/>
      <sheetName val="WS-DATA"/>
      <sheetName val="doors data"/>
      <sheetName val="WINDOWS DATA"/>
      <sheetName val="BOQ"/>
      <sheetName val="obd data"/>
      <sheetName val="Conv"/>
      <sheetName val="Basic Data"/>
      <sheetName val="WaterSupply"/>
      <sheetName val="Joinary"/>
      <sheetName val="Usage"/>
      <sheetName val="Common "/>
      <sheetName val="General"/>
      <sheetName val="Check_Slip"/>
      <sheetName val="Misc"/>
      <sheetName val="Data_Base"/>
      <sheetName val="quarry"/>
      <sheetName val="Templates"/>
      <sheetName val="Cover_Sheet"/>
      <sheetName val="Sp_Report"/>
      <sheetName val="Estimate"/>
      <sheetName val="Conveyance_Rates"/>
      <sheetName val="Conveyance_Table"/>
      <sheetName val="Est_amt_text"/>
      <sheetName val="Schedule-A"/>
      <sheetName val="Labour_Charges"/>
      <sheetName val="Labour_Charges(detl)"/>
      <sheetName val="Specification"/>
      <sheetName val="Core_SSR"/>
      <sheetName val="v"/>
      <sheetName val="r"/>
      <sheetName val="ssr-rates"/>
      <sheetName val="atr"/>
      <sheetName val="ew-cal"/>
      <sheetName val="ann-b"/>
      <sheetName val="Abstrct "/>
      <sheetName val="est"/>
      <sheetName val="she"/>
      <sheetName val="Part A"/>
      <sheetName val="mro_bldg"/>
      <sheetName val="mpp_bldg"/>
      <sheetName val="abstract"/>
      <sheetName val="detailed"/>
      <sheetName val="sanitory"/>
      <sheetName val="septic_tank"/>
      <sheetName val="electri"/>
      <sheetName val="c_wall"/>
      <sheetName val="data_sein"/>
      <sheetName val="l"/>
      <sheetName val="door"/>
      <sheetName val="win"/>
      <sheetName val="input"/>
      <sheetName val="CPHEEO"/>
      <sheetName val="CPHEEO_Change"/>
      <sheetName val="wh_data"/>
      <sheetName val="wh_data_R"/>
      <sheetName val="Eco_dia_bhopal"/>
      <sheetName val="IWWA"/>
      <sheetName val="economical_auto"/>
      <sheetName val="economical_OFF_manual"/>
      <sheetName val="sand"/>
      <sheetName val="stone"/>
      <sheetName val="Road Detail Est."/>
      <sheetName val="Road data"/>
      <sheetName val="rdamdata"/>
      <sheetName val="Material"/>
      <sheetName val="Sheet1"/>
      <sheetName val="General "/>
      <sheetName val="Conveyance"/>
      <sheetName val="building"/>
      <sheetName val="DAE"/>
      <sheetName val="GA "/>
      <sheetName val="mlead"/>
      <sheetName val="abs road"/>
      <sheetName val="coverpage"/>
      <sheetName val="R_Det"/>
      <sheetName val="ABST(PART B) "/>
      <sheetName val="sub-data -no full"/>
      <sheetName val="Diff stmnt (2)"/>
      <sheetName val="DATA-BASE"/>
      <sheetName val="DATA-ABSTRACT"/>
      <sheetName val="ABST(PART_B)_"/>
      <sheetName val="sub-data_-no_full"/>
      <sheetName val="Diff_stmnt_(2)"/>
      <sheetName val="maya"/>
      <sheetName val="Bridge Data 2005-06"/>
      <sheetName val="sup dat"/>
      <sheetName val="Plant &amp;  Machinery"/>
      <sheetName val="Proforma -II "/>
      <sheetName val="SCH"/>
      <sheetName val="ws data "/>
      <sheetName val="EC(SCH)"/>
      <sheetName val="EC(Dor)"/>
      <sheetName val="EC(K&amp;D)"/>
      <sheetName val="EC(PQtr)"/>
      <sheetName val="EC(Clinic)"/>
      <sheetName val="EC(TS)"/>
      <sheetName val="STank200"/>
      <sheetName val="STank100"/>
      <sheetName val="Sump"/>
      <sheetName val="C-Wall"/>
      <sheetName val="OHSR"/>
      <sheetName val="38SCH"/>
      <sheetName val="Sp.2"/>
      <sheetName val="Furn DE"/>
      <sheetName val="G-ABS"/>
      <sheetName val="External"/>
      <sheetName val="EWS (Sch)"/>
      <sheetName val="WS Dor"/>
      <sheetName val="WS - Kit "/>
      <sheetName val="WS - Prll"/>
      <sheetName val="WS-Cli, Nur "/>
      <sheetName val="WS - TStaff"/>
      <sheetName val="ext-drainag"/>
      <sheetName val="Est-Ele(School)"/>
      <sheetName val="Ele-Dor"/>
      <sheetName val="Ele K&amp; D"/>
      <sheetName val="Ele Prl Q"/>
      <sheetName val="Ele Clinic N"/>
      <sheetName val="EleTStaf"/>
      <sheetName val="B-WELL"/>
      <sheetName val="Road data-(2)"/>
      <sheetName val="Datas"/>
      <sheetName val="CS"/>
      <sheetName val="PumpHouse1.50X1.20"/>
      <sheetName val="PumpHouse1.20X0.90"/>
      <sheetName val="PumpHouse 0.90X0.90"/>
      <sheetName val="CR"/>
      <sheetName val="TS Memo"/>
      <sheetName val="Sp Report"/>
      <sheetName val="note"/>
      <sheetName val="BTR"/>
      <sheetName val="CD Data (Morth)"/>
      <sheetName val="Rd Det Est"/>
      <sheetName val="Rd abs Est"/>
      <sheetName val="HP Det est"/>
      <sheetName val="HP Abs Est"/>
      <sheetName val="Gen Abs"/>
      <sheetName val="bom"/>
      <sheetName val="Works"/>
      <sheetName val="LowestRate"/>
      <sheetName val="ElectricalSSR"/>
      <sheetName val="NonSSR"/>
      <sheetName val="137-140"/>
      <sheetName val="141-142"/>
      <sheetName val="Data_Bit_I"/>
      <sheetName val="V-CS"/>
      <sheetName val="ValveChamber"/>
      <sheetName val="V-CR"/>
      <sheetName val="POULTRY SHED "/>
      <sheetName val="Ele.data"/>
      <sheetName val="Dean resi."/>
      <sheetName val="GA"/>
      <sheetName val="Basic Input"/>
      <sheetName val="sanitory doors &amp; Addl datas"/>
      <sheetName val="LS"/>
      <sheetName val="Rates"/>
      <sheetName val="Com wall est"/>
      <sheetName val="conve"/>
      <sheetName val="Estimate-Civil"/>
      <sheetName val="det-qty"/>
      <sheetName val="Taps"/>
      <sheetName val=" "/>
      <sheetName val="SSR 2010-11 Rates"/>
      <sheetName val="centering"/>
      <sheetName val="40KL-250KL Estimate &amp; data"/>
      <sheetName val="CI specials for OHSR"/>
      <sheetName val="Lead_statement"/>
      <sheetName val="SSR_2010-11_Rates"/>
      <sheetName val="40KL-250KL_Estimate_&amp;_data"/>
      <sheetName val="CI_specials_for_OHSR"/>
      <sheetName val="detls"/>
      <sheetName val="GF SB Ok "/>
      <sheetName val="Spn report"/>
      <sheetName val="HP abs"/>
      <sheetName val="1R 800"/>
      <sheetName val="3R800"/>
      <sheetName val="Ret wall"/>
      <sheetName val="certificates"/>
      <sheetName val="TS_memo"/>
      <sheetName val="Spn_report"/>
      <sheetName val="Gen_abs"/>
      <sheetName val="abs_road"/>
      <sheetName val="HP_abs"/>
      <sheetName val="1R_800"/>
      <sheetName val="Ret_wall"/>
      <sheetName val="Road_data"/>
      <sheetName val="wh"/>
      <sheetName val="Rates SSR 2008-09"/>
      <sheetName val="m"/>
      <sheetName val="Lookup"/>
      <sheetName val="Sp. Report"/>
      <sheetName val="TSmemo"/>
      <sheetName val="Rd.Data"/>
      <sheetName val="C.D.Data (Morth)"/>
      <sheetName val="Rd.Det.Est"/>
      <sheetName val="Gen.Abs."/>
      <sheetName val="Rd.abs.Est"/>
      <sheetName val="Abs_p_04"/>
      <sheetName val="Abs.p_01"/>
      <sheetName val="Abs.cc"/>
      <sheetName val="Abs_ret"/>
      <sheetName val="Abs_vent&amp;pipe"/>
      <sheetName val="Abs_slab"/>
      <sheetName val="Abs_box"/>
      <sheetName val="Det. 1Rx800"/>
      <sheetName val="Det. 2Rx800"/>
      <sheetName val="Det. CC"/>
      <sheetName val="CD_DET_PIPE_1R"/>
      <sheetName val="Slab det est"/>
      <sheetName val="CD_DET_1CELL_BOX"/>
      <sheetName val="CD_DET_4CELL_BOX"/>
      <sheetName val="Leads"/>
      <sheetName val="EST_TELK"/>
      <sheetName val="SPEC"/>
      <sheetName val="Sheet4"/>
      <sheetName val="Sheet5"/>
      <sheetName val="Sheet6"/>
      <sheetName val="Sheet7"/>
      <sheetName val="Sheet8"/>
      <sheetName val="Sheet9"/>
      <sheetName val="Sheet10"/>
      <sheetName val="DATA_PRG"/>
      <sheetName val="lead-st"/>
      <sheetName val="Staff Acco_"/>
      <sheetName val="Staff Acco."/>
      <sheetName val="GROUND FLOOR"/>
      <sheetName val="t_prsr"/>
      <sheetName val="id"/>
      <sheetName val="Building Datas"/>
      <sheetName val="Hire charges"/>
      <sheetName val="furniture - specification"/>
      <sheetName val="furniture (2)"/>
      <sheetName val="COVER PG."/>
      <sheetName val="RMSA 3 - BOQ"/>
      <sheetName val="FIRST FLOOR"/>
      <sheetName val="ELE (2)"/>
      <sheetName val="C-data (2)"/>
      <sheetName val="FIRST FLOOR (PART B)"/>
      <sheetName val="ELE (3)"/>
      <sheetName val="El Data"/>
      <sheetName val="D&amp;W DATA (1)"/>
      <sheetName val="Ventilators "/>
      <sheetName val="load1"/>
      <sheetName val="details1"/>
      <sheetName val="Electrical1"/>
      <sheetName val="load"/>
      <sheetName val="detail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1000000000000"/>
      <sheetName val="coverpage"/>
      <sheetName val="TS memo"/>
      <sheetName val="Gen abs"/>
      <sheetName val="Spn report"/>
      <sheetName val="abs road"/>
      <sheetName val="HP abs"/>
      <sheetName val="HP det"/>
      <sheetName val="R_Det"/>
      <sheetName val="BTR"/>
      <sheetName val="RMR"/>
      <sheetName val="Road data"/>
      <sheetName val="certificates"/>
      <sheetName val="Line"/>
      <sheetName val="ECV"/>
      <sheetName val="Material_Rates"/>
      <sheetName val="mlead"/>
      <sheetName val="TS_memo"/>
      <sheetName val="Gen_abs"/>
      <sheetName val="Spn_report"/>
      <sheetName val="abs_road"/>
      <sheetName val="HP_abs"/>
      <sheetName val="HP_det"/>
      <sheetName val="Road_data"/>
      <sheetName val="Cover"/>
      <sheetName val="Sp Report"/>
      <sheetName val="note"/>
      <sheetName val="lead"/>
      <sheetName val="CD Data (Morth)"/>
      <sheetName val="Rd Det Est"/>
      <sheetName val="Rd abs Est"/>
      <sheetName val="HP Det est"/>
      <sheetName val="HP Abs Est"/>
      <sheetName val="CBR"/>
      <sheetName val="input"/>
      <sheetName val="CPHEEO"/>
      <sheetName val="CPHEEO_Change"/>
      <sheetName val="wh_data"/>
      <sheetName val="wh_data_R"/>
      <sheetName val="Eco_dia_bhopal"/>
      <sheetName val="IWWA"/>
      <sheetName val="economical_auto"/>
      <sheetName val="economical_OFF_manual"/>
      <sheetName val="Estimate "/>
      <sheetName val="final abstract"/>
      <sheetName val="PM"/>
      <sheetName val="com st PM"/>
      <sheetName val="GM"/>
      <sheetName val="comst GM"/>
      <sheetName val="eweljlt"/>
      <sheetName val="pvc_basic"/>
      <sheetName val="pvc"/>
      <sheetName val="hdpe_basic"/>
      <sheetName val="HDPE"/>
      <sheetName val="DI"/>
      <sheetName val="CI"/>
      <sheetName val="G.R.P"/>
      <sheetName val="PART-I (2)"/>
      <sheetName val="ANALY-BOQ"/>
      <sheetName val="ANALYS-LS"/>
      <sheetName val="BOQ"/>
      <sheetName val="PART-I"/>
      <sheetName val="I-11"/>
      <sheetName val="I-15"/>
      <sheetName val="sumps"/>
      <sheetName val="GATES(21,22)"/>
      <sheetName val="Bed Class"/>
      <sheetName val="Cd"/>
      <sheetName val="MRATES"/>
      <sheetName val="C-data"/>
      <sheetName val="Estimate-Civil"/>
      <sheetName val="det-qty"/>
      <sheetName val="Joinary"/>
      <sheetName val="Lead statement"/>
      <sheetName val="SSR 2010-11 Rates"/>
      <sheetName val="Data"/>
      <sheetName val="DESIGEN_RCC_CULVERT"/>
      <sheetName val="DESIGENS_HP_CULVERT"/>
      <sheetName val="Check_Slip"/>
      <sheetName val="Misc"/>
      <sheetName val="Data_Base"/>
      <sheetName val="quarry"/>
      <sheetName val="Templates"/>
      <sheetName val="Cover_Sheet"/>
      <sheetName val="Estimate"/>
      <sheetName val="Conveyance_Rates"/>
      <sheetName val="Conveyance_Table"/>
      <sheetName val="Est_amt_text"/>
      <sheetName val="Labour_Charges"/>
      <sheetName val="Labour_Charges(detl)"/>
      <sheetName val="Specification"/>
      <sheetName val="Core_SSR"/>
      <sheetName val="Comparative Statement"/>
      <sheetName val="E- DATA"/>
      <sheetName val="Sheet1 (2)"/>
      <sheetName val="atr"/>
      <sheetName val="ew-cal"/>
      <sheetName val="ann-b"/>
      <sheetName val="Abstrct "/>
      <sheetName val="est"/>
      <sheetName val="she"/>
      <sheetName val="Part A"/>
      <sheetName val="impRoaddam"/>
      <sheetName val="rdamdata"/>
      <sheetName val="CDdata (2)"/>
      <sheetName val="1v600stone"/>
      <sheetName val="2v900stone"/>
      <sheetName val="3v900stone"/>
      <sheetName val="CDdata"/>
      <sheetName val="F7hp600"/>
      <sheetName val="1v900"/>
      <sheetName val="cwaydata (2)"/>
      <sheetName val="LLCWay"/>
      <sheetName val="1v900stone"/>
      <sheetName val="lead-st"/>
      <sheetName val="CDdata (3)"/>
      <sheetName val="F7hp1v900"/>
      <sheetName val="F7hp2v900"/>
      <sheetName val="F7hp3v900"/>
      <sheetName val="Hydra"/>
      <sheetName val="Building Datas"/>
      <sheetName val="Hire charges"/>
      <sheetName val="centering"/>
      <sheetName val="40KL-250KL Estimate &amp; data"/>
      <sheetName val="CI specials for OHSR"/>
      <sheetName val="furniture - specification"/>
      <sheetName val="furniture (2)"/>
      <sheetName val="COVER PG."/>
      <sheetName val="RMSA 3 - BOQ"/>
      <sheetName val="GROUND FLOOR"/>
      <sheetName val="FIRST FLOOR"/>
      <sheetName val="ELE (2)"/>
      <sheetName val="C-data (2)"/>
      <sheetName val="FIRST FLOOR (PART B)"/>
      <sheetName val="ELE (3)"/>
      <sheetName val="El Data"/>
      <sheetName val="D&amp;W DATA (1)"/>
      <sheetName val="WS-DATA"/>
      <sheetName val="doors data"/>
      <sheetName val="WINDOWS DATA"/>
      <sheetName val="Ventilators "/>
      <sheetName val="load1"/>
      <sheetName val="details1"/>
      <sheetName val="Electrical1"/>
      <sheetName val="load"/>
      <sheetName val="details"/>
      <sheetName val="obd data"/>
      <sheetName val="Conv"/>
      <sheetName val="Basic Data"/>
      <sheetName val="Data.F8.BTR"/>
      <sheetName val="Material"/>
      <sheetName val="Labour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Ann-Akoli"/>
      <sheetName val="Annex-C"/>
      <sheetName val="ES-akoli"/>
      <sheetName val="abs-akoli"/>
      <sheetName val="abs (2)akoli"/>
      <sheetName val="est-Akoli"/>
      <sheetName val="Cd nam"/>
      <sheetName val="cd namnoor 1"/>
      <sheetName val="sub-1"/>
      <sheetName val="sub-2"/>
      <sheetName val="sub-3"/>
      <sheetName val="sub-4"/>
      <sheetName val="ewcal (2)-akoli"/>
      <sheetName val="ewcal-akoli"/>
      <sheetName val="cover-Akoli"/>
      <sheetName val="Ann-Korta"/>
      <sheetName val="cover-korta"/>
      <sheetName val="Culvert-3"/>
      <sheetName val="Culvert-(2)"/>
      <sheetName val="Culvert-1"/>
      <sheetName val="abs (2)ko"/>
      <sheetName val="abs-korta"/>
      <sheetName val="est-korta"/>
      <sheetName val="ES-korta"/>
      <sheetName val="ewcal-korta (2)"/>
      <sheetName val="ewcal-korta"/>
      <sheetName val="abs_(2)akoli"/>
      <sheetName val="Cd_nam"/>
      <sheetName val="cd_namnoor_1"/>
      <sheetName val="ewcal_(2)-akoli"/>
      <sheetName val="abs_(2)ko"/>
      <sheetName val="ewcal-korta_(2)"/>
      <sheetName val="abs_(2)akoli1"/>
      <sheetName val="Cd_nam1"/>
      <sheetName val="cd_namnoor_11"/>
      <sheetName val="ewcal_(2)-akoli1"/>
      <sheetName val="abs_(2)ko1"/>
      <sheetName val="ewcal-korta_(2)1"/>
      <sheetName val="Data_F8_BTR"/>
      <sheetName val="r"/>
      <sheetName val="Work_sheet"/>
      <sheetName val="t_prsr"/>
      <sheetName val="id"/>
      <sheetName val="GN_ST_10"/>
      <sheetName val="GN-ST-10"/>
      <sheetName val="data existing_do not delete"/>
      <sheetName val="Usage"/>
      <sheetName val="Common "/>
      <sheetName val="General"/>
      <sheetName val="Works"/>
      <sheetName val="detls"/>
      <sheetName val="leads"/>
      <sheetName val="Sheet1"/>
      <sheetName val="GEN-ABS"/>
      <sheetName val="Cover page"/>
      <sheetName val="ABSTRACT"/>
      <sheetName val="G F phase I"/>
      <sheetName val="G F phase II"/>
      <sheetName val="G F tOT"/>
      <sheetName val="F F Phase I"/>
      <sheetName val="F F Phase II"/>
      <sheetName val="F F TOT)"/>
      <sheetName val="Furniture"/>
      <sheetName val="Ele phase 11"/>
      <sheetName val="Ele "/>
      <sheetName val="C Wall"/>
      <sheetName val="S Tank"/>
      <sheetName val="Sani &amp; W S phase "/>
      <sheetName val="G FTotal"/>
      <sheetName val="F F total"/>
      <sheetName val="Electrical Total"/>
      <sheetName val="Sani &amp; W Supply Total"/>
      <sheetName val="Sheet2"/>
      <sheetName val="ABSTRACT (2)"/>
      <sheetName val="G F"/>
      <sheetName val="Elei"/>
      <sheetName val="G. Floor"/>
      <sheetName val="F.Floor"/>
      <sheetName val="D&amp;W DATA"/>
      <sheetName val="data1"/>
      <sheetName val="BOQ for package"/>
      <sheetName val="BidRequirement"/>
      <sheetName val="BOQ (SP)"/>
      <sheetName val="BOQ (SP for package)"/>
      <sheetName val="BR (SP)"/>
      <sheetName val="Sani &amp; W S phase 1"/>
      <sheetName val="steel calculation"/>
      <sheetName val="El Data 1"/>
      <sheetName val="Suppl-data"/>
      <sheetName val="ANNEX"/>
      <sheetName val="P_REPORT"/>
      <sheetName val="ABS"/>
      <sheetName val="ESTT_MOST"/>
      <sheetName val="m"/>
      <sheetName val="M2"/>
      <sheetName val="M3"/>
      <sheetName val="m1"/>
      <sheetName val="LE"/>
      <sheetName val="Bitumen trunk"/>
      <sheetName val="Feeder"/>
      <sheetName val="R99 etc"/>
      <sheetName val="Trunk unpaved"/>
      <sheetName val="ZoneIII(Pra)"/>
      <sheetName val="ZoneIII(APHB)"/>
      <sheetName val="(NSP)Table111"/>
      <sheetName val="(NSP)Table11"/>
      <sheetName val="ZoneIII(Bang)"/>
      <sheetName val="zonal wise"/>
      <sheetName val="Data_Bit_I"/>
      <sheetName val="V-CS"/>
      <sheetName val="maya"/>
      <sheetName val="ValveChamber"/>
      <sheetName val="V-CR"/>
      <sheetName val="Title "/>
      <sheetName val="GF"/>
      <sheetName val="FF"/>
      <sheetName val="ELE"/>
      <sheetName val="SANITARY"/>
      <sheetName val="GF-1"/>
      <sheetName val="FF-1"/>
      <sheetName val="WaterSupply"/>
      <sheetName val="Cover-MEstt."/>
      <sheetName val="ABST(PART B) "/>
      <sheetName val="F6-Gnrl Abstrt"/>
      <sheetName val="04-05"/>
      <sheetName val="sub-data "/>
      <sheetName val="F6-Estt"/>
      <sheetName val="sub estt"/>
      <sheetName val="Machinery"/>
      <sheetName val="Cover-MEstt_"/>
      <sheetName val="ABST(PART_B)_"/>
      <sheetName val="F6-Gnrl_Abstrt"/>
      <sheetName val="sub-data_"/>
      <sheetName val="sub_estt"/>
      <sheetName val="Cover-MEstt_1"/>
      <sheetName val="ABST(PART_B)_1"/>
      <sheetName val="F6-Gnrl_Abstrt1"/>
      <sheetName val="sub-data_1"/>
      <sheetName val="Data_F8_BTR1"/>
      <sheetName val="sub_estt1"/>
      <sheetName val="Common_"/>
      <sheetName val="DATA_PRG"/>
      <sheetName val="Plant &amp;  Machinery"/>
      <sheetName val="Lead statement ss5"/>
      <sheetName val="HT"/>
      <sheetName val="Staff Acco."/>
      <sheetName val="Tel  "/>
      <sheetName val="Ext.light"/>
      <sheetName val="Staff Acco_"/>
      <sheetName val="Control"/>
      <sheetName val="DETAILED  BOQ"/>
      <sheetName val="4 Annex 1 Basic rate"/>
      <sheetName val="Design"/>
      <sheetName val="FT-05-02IsoBOM"/>
      <sheetName val="Detail In Door Stad"/>
      <sheetName val="Project Details.."/>
      <sheetName val="scurve calc (2)"/>
      <sheetName val="strain"/>
      <sheetName val="factors"/>
      <sheetName val="TBAL9697 -group wise  sdpl"/>
      <sheetName val="SCHEDULE OF RATES"/>
      <sheetName val="RCC,Ret. Wall"/>
      <sheetName val="Rate Analysis"/>
      <sheetName val="p&amp;m"/>
      <sheetName val="refer"/>
      <sheetName val="Load Details(B2)"/>
      <sheetName val="Build-up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INDIGINEOUS ITEMS 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Xenon(R2)"/>
      <sheetName val="Basement Budget"/>
      <sheetName val="DETAILED__BOQ"/>
      <sheetName val="4_Annex_1_Basic_rate"/>
      <sheetName val="Cable_data"/>
      <sheetName val="BLK2"/>
      <sheetName val="BLK3"/>
      <sheetName val="E &amp; R"/>
      <sheetName val="radar"/>
      <sheetName val="UG"/>
      <sheetName val="BLOCK-A (MEA.SHEET)"/>
      <sheetName val="IO List"/>
      <sheetName val="S1BOQ"/>
      <sheetName val="Activity"/>
      <sheetName val="Crew"/>
      <sheetName val="Piping"/>
      <sheetName val="Pipe Supports"/>
      <sheetName val="BOQ (2)"/>
      <sheetName val="#REF"/>
      <sheetName val="RA-markate"/>
      <sheetName val="Boq Block A"/>
      <sheetName val="Sqn_Abs_G_6_ "/>
      <sheetName val="WO_Abs _G_2_ 6 DUs"/>
      <sheetName val="Air_Abs_G_6_ 23 DUs"/>
      <sheetName val="SCHEDULE (3)"/>
      <sheetName val="Database"/>
      <sheetName val="schedule nos"/>
      <sheetName val="INPUT-DATA"/>
      <sheetName val="std"/>
      <sheetName val="4-Int- ele(RA)"/>
      <sheetName val="BTB"/>
      <sheetName val="cf"/>
      <sheetName val="orders"/>
      <sheetName val="Box- Girder"/>
      <sheetName val="Lease rents"/>
      <sheetName val="DLC lookups"/>
      <sheetName val="CCTV_EST1"/>
      <sheetName val="Quote Sheet"/>
      <sheetName val="labour coeff"/>
      <sheetName val="Works - Quote Sheet"/>
      <sheetName val="Costing"/>
      <sheetName val="Gen Info"/>
      <sheetName val="Indirect expenses"/>
      <sheetName val="Mat_Cost"/>
      <sheetName val="Cost_Any."/>
      <sheetName val="LIST OF MAKES"/>
      <sheetName val="SITE OVERHEADS"/>
      <sheetName val="Detail 1A"/>
      <sheetName val="Asia Revised 10-1-07"/>
      <sheetName val="All Capital Plan P+L 10-1-07"/>
      <sheetName val="CP08 (2)"/>
      <sheetName val="Planning File 10-1-07"/>
      <sheetName val="Parameter"/>
      <sheetName val="1_Project_Profile"/>
      <sheetName val="banilad"/>
      <sheetName val="Mactan"/>
      <sheetName val="Mandaue"/>
      <sheetName val="2004"/>
      <sheetName val="Detail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Pile cap"/>
      <sheetName val="ABB"/>
      <sheetName val="GE"/>
      <sheetName val="Break up Sheet"/>
      <sheetName val="Mat.Cost"/>
      <sheetName val="Headings"/>
      <sheetName val="SPILL OVER"/>
      <sheetName val="s"/>
      <sheetName val="DTF Summary"/>
      <sheetName val="Loads"/>
      <sheetName val="jobhist"/>
      <sheetName val="UNP-NCW "/>
      <sheetName val="GF Columns"/>
      <sheetName val="BULook"/>
      <sheetName val="Codes"/>
      <sheetName val="BHANDUP"/>
      <sheetName val="macros"/>
      <sheetName val="Rate"/>
      <sheetName val="Assumptions"/>
      <sheetName val="specification options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Zone"/>
      <sheetName val="Vendor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Form 6"/>
      <sheetName val="BOQ_Direct_selling cost"/>
      <sheetName val="#REF!"/>
      <sheetName val="VCH-SLC"/>
      <sheetName val="Supplier"/>
      <sheetName val="WWR"/>
      <sheetName val="Cable-data"/>
      <sheetName val="Summary"/>
      <sheetName val="C&amp;S monthwise"/>
      <sheetName val="C&amp;S"/>
      <sheetName val="Materials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SHEEP &amp; GOAT SHED"/>
      <sheetName val="Ele.data"/>
      <sheetName val="Dean resi."/>
      <sheetName val="GA"/>
      <sheetName val="Basic Input"/>
      <sheetName val="sanitory doors &amp; Addl datas"/>
      <sheetName val="septic_tank"/>
      <sheetName val="LS"/>
      <sheetName val="Com wall est"/>
      <sheetName val="conve"/>
      <sheetName val="Lead_statement"/>
      <sheetName val="SSR_2010-11_Rates"/>
      <sheetName val="40KL-250KL_Estimate_&amp;_data"/>
      <sheetName val="CI_specials_for_OHSR"/>
      <sheetName val="XXXXXXXXXXXXX"/>
      <sheetName val="XXXXXXXXXXXX0"/>
      <sheetName val="Specification report"/>
      <sheetName val="GA "/>
      <sheetName val="Data -Hostel Building  (2)"/>
      <sheetName val="Est. Expansion joint "/>
      <sheetName val="Sub-estimate electrical"/>
      <sheetName val="LEAD- "/>
      <sheetName val="Rates SSR 2008-09"/>
      <sheetName val="Toilet block "/>
      <sheetName val="Bore well &amp; Motor"/>
      <sheetName val="Sub-estimate for Sanitary &amp; Int"/>
      <sheetName val="Compound wall "/>
      <sheetName val="Doors &amp; Windows "/>
      <sheetName val="MS Windows"/>
      <sheetName val="GF SB Ok "/>
      <sheetName val="1R 800"/>
      <sheetName val="3R800"/>
      <sheetName val="Ret wall"/>
      <sheetName val="1R_800"/>
      <sheetName val="Ret_wall"/>
      <sheetName val="sand"/>
      <sheetName val="stone"/>
      <sheetName val="index"/>
      <sheetName val="BTLeads"/>
      <sheetName val="Road Detail Est."/>
      <sheetName val="wh"/>
      <sheetName val="Lookup"/>
      <sheetName val="com_st_PM"/>
      <sheetName val="comst_GM"/>
      <sheetName val="G_R_P"/>
      <sheetName val="v"/>
      <sheetName val="bom"/>
      <sheetName val="Sheet5 (2)"/>
      <sheetName val="Sheet5"/>
      <sheetName val="GS"/>
      <sheetName val="TS"/>
      <sheetName val="segments-details"/>
      <sheetName val="int-Dia-hdpe"/>
      <sheetName val="habs-list"/>
      <sheetName val="int-Dia-pvc"/>
      <sheetName val="Dormitory"/>
      <sheetName val="CD_Data"/>
      <sheetName val="Bridge Data 2005-06"/>
      <sheetName val="Bridge_Data_2005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CPIPE 1"/>
      <sheetName val="CPIPE"/>
      <sheetName val="Annex 6.7"/>
      <sheetName val="Bed Class"/>
      <sheetName val="Bed Calculation"/>
      <sheetName val="Tot-Excav"/>
      <sheetName val="Design"/>
      <sheetName val="Load-fact"/>
      <sheetName val="Bedding"/>
      <sheetName val="Sheet2"/>
      <sheetName val="MH pivot data"/>
      <sheetName val="Manhole"/>
      <sheetName val="Cd"/>
      <sheetName val="Cs"/>
      <sheetName val="THK"/>
      <sheetName val="Basicrates"/>
      <sheetName val="Area_Capacity Dhawaliya"/>
      <sheetName val="Water_Planning_conti.."/>
      <sheetName val="Fixation_Principal_Level Bhelya"/>
      <sheetName val="Fixation_Principal_Level Dhawal"/>
      <sheetName val="Rates"/>
      <sheetName val="Basic Rates"/>
      <sheetName val="01"/>
      <sheetName val="02"/>
      <sheetName val="03"/>
      <sheetName val="04"/>
      <sheetName val="Sheet1"/>
      <sheetName val="Below_Earth"/>
      <sheetName val="RA-CD"/>
      <sheetName val="rcd"/>
      <sheetName val="ROY"/>
      <sheetName val="RD"/>
      <sheetName val="DATA"/>
      <sheetName val="HWEQUIV"/>
      <sheetName val="Fixation_Principal_Level"/>
      <sheetName val="Binnies"/>
      <sheetName val="wtr pln minor-2"/>
      <sheetName val="drf_Khargone"/>
      <sheetName val="A"/>
      <sheetName val="FitOutConfCentre"/>
      <sheetName val="INPUT SHEET"/>
      <sheetName val="Headings"/>
      <sheetName val="LAVASA"/>
      <sheetName val="Retail"/>
      <sheetName val="THL Liablity 07.07.2012"/>
      <sheetName val="Power"/>
      <sheetName val="Env"/>
      <sheetName val="SARQ"/>
      <sheetName val="GDST"/>
      <sheetName val="Infra"/>
      <sheetName val="Abstract"/>
      <sheetName val="1C_r1"/>
      <sheetName val="Costcal"/>
      <sheetName val="LTG-STG"/>
      <sheetName val="Sqn (Main) Abs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A1-Continuous"/>
      <sheetName val="Costing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det_est"/>
      <sheetName val="abs_est"/>
      <sheetName val="specials for pumping main"/>
      <sheetName val="EWE_Anne 1"/>
      <sheetName val="xxx"/>
      <sheetName val="DI,CI&amp;RUBBER RINGS_Pipes"/>
      <sheetName val="ASPECIALS AND valveS"/>
      <sheetName val="lowering&amp;fixing"/>
      <sheetName val="Data"/>
      <sheetName val="Lead"/>
      <sheetName val="Lead (Final)"/>
      <sheetName val="CPIPE"/>
      <sheetName val="D1_CO"/>
      <sheetName val="Fee Rate Summary"/>
      <sheetName val="Debits as on 12.04.08"/>
      <sheetName val="concrete"/>
      <sheetName val="beam-reinft-IIInd floor"/>
      <sheetName val="SPT vs PH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Input Data"/>
      <sheetName val="contents"/>
      <sheetName val="Format - B"/>
      <sheetName val="F-I"/>
      <sheetName val="F-2A"/>
      <sheetName val="F-2B"/>
      <sheetName val="F-4"/>
      <sheetName val="F-4 (A)"/>
      <sheetName val="F-9"/>
      <sheetName val="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Qty"/>
      <sheetName val="Steel"/>
      <sheetName val="Steel-Circular"/>
      <sheetName val="Steel_Circular"/>
      <sheetName val="ANAL"/>
      <sheetName val="Elect."/>
      <sheetName val="VARIABLE"/>
      <sheetName val="Data"/>
      <sheetName val="det_est"/>
      <sheetName val="I-CO"/>
      <sheetName val="Plaster Abs"/>
      <sheetName val="M-Book for Conc"/>
      <sheetName val="M-Book for FW"/>
      <sheetName val="Copy of QTY"/>
      <sheetName val="11-hsd"/>
      <sheetName val="13-septic"/>
      <sheetName val="7-ug"/>
      <sheetName val="2-utility"/>
      <sheetName val="18-misc"/>
      <sheetName val="5-pip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1000000000000"/>
      <sheetName val="coverpage"/>
      <sheetName val="TS memo"/>
      <sheetName val="Spn report"/>
      <sheetName val="Gen abs"/>
      <sheetName val="abs road"/>
      <sheetName val="HP abs"/>
      <sheetName val="R_Det"/>
      <sheetName val="1R 800"/>
      <sheetName val="3R800"/>
      <sheetName val="Ret wall"/>
      <sheetName val="Road data"/>
      <sheetName val="BTR"/>
      <sheetName val="RMR"/>
      <sheetName val="certificates"/>
      <sheetName val="mlead"/>
      <sheetName val="TS_memo"/>
      <sheetName val="Spn_report"/>
      <sheetName val="Gen_abs"/>
      <sheetName val="abs_road"/>
      <sheetName val="HP_abs"/>
      <sheetName val="1R_800"/>
      <sheetName val="Ret_wall"/>
      <sheetName val="Road_data"/>
      <sheetName val="HP det"/>
      <sheetName val="Line"/>
      <sheetName val="ECV"/>
      <sheetName val="Material_Rates"/>
      <sheetName val="HP_det"/>
      <sheetName val="Cover"/>
      <sheetName val="MRATES"/>
      <sheetName val="DATA"/>
      <sheetName val="DESIGEN_RCC_CULVERT"/>
      <sheetName val="DESIGENS_HP_CULVERT"/>
      <sheetName val="Material"/>
      <sheetName val="Works"/>
      <sheetName val="General"/>
      <sheetName val="wh_data"/>
      <sheetName val="wh_data_R"/>
      <sheetName val="CPHEEO"/>
      <sheetName val="input"/>
      <sheetName val="HDPE"/>
      <sheetName val="pvc_basic"/>
      <sheetName val="Class IV Qtr. Ele"/>
      <sheetName val="Lead statement"/>
      <sheetName val="Estimate "/>
      <sheetName val="Estimate 10.00 Lakhs "/>
      <sheetName val="Sheet1"/>
      <sheetName val="leads"/>
      <sheetName val="Specification"/>
      <sheetName val="PM"/>
      <sheetName val="com st PM"/>
      <sheetName val="GM"/>
      <sheetName val="comst GM"/>
      <sheetName val="eweljlt"/>
      <sheetName val="pvc"/>
      <sheetName val="hdpe_basic"/>
      <sheetName val="DI"/>
      <sheetName val="CI"/>
      <sheetName val="G.R.P"/>
      <sheetName val="com_st_PM"/>
      <sheetName val="comst_GM"/>
      <sheetName val="G_R_P"/>
      <sheetName val="CPHEEO_Change"/>
      <sheetName val="Eco_dia_bhopal"/>
      <sheetName val="IWWA"/>
      <sheetName val="economical_auto"/>
      <sheetName val="economical_OFF_manual"/>
      <sheetName val="detls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ATA_PRG"/>
      <sheetName val="Sp Report"/>
      <sheetName val="note"/>
      <sheetName val="lead"/>
      <sheetName val="CD Data (Morth)"/>
      <sheetName val="Rd Det Est"/>
      <sheetName val="Rd abs Est"/>
      <sheetName val="HP Det est"/>
      <sheetName val="HP Abs Est"/>
      <sheetName val="CBR"/>
      <sheetName val="6x4"/>
      <sheetName val="00000"/>
      <sheetName val="AAAAAAAAAAAAA"/>
      <sheetName val="ew OG"/>
      <sheetName val="ew-DiMs"/>
      <sheetName val="ssr-rates"/>
      <sheetName val="BWSCP"/>
      <sheetName val="GRP"/>
      <sheetName val="PSC"/>
      <sheetName val="AC"/>
      <sheetName val="MS8mm-revised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PVC weights"/>
      <sheetName val="GA "/>
      <sheetName val="GA Comp.. "/>
      <sheetName val="GF SB Ok "/>
      <sheetName val="FF SB Ok"/>
      <sheetName val="SF SB Ok"/>
      <sheetName val="WS (Sch) Ok "/>
      <sheetName val="ele. Est. SB Ok"/>
      <sheetName val="GF DB Ok"/>
      <sheetName val="FF DB Ok"/>
      <sheetName val="SF DB  Ok"/>
      <sheetName val="WS DB  Ok "/>
      <sheetName val="Ele-Dor Ok "/>
      <sheetName val="GF KD  Ok"/>
      <sheetName val="WS - KD  Ok "/>
      <sheetName val="Ele K&amp; D Ok"/>
      <sheetName val="GF PQ Ok "/>
      <sheetName val="WS - PQ Ok "/>
      <sheetName val="Ele Prl Q Ok"/>
      <sheetName val="GF SQ Ok "/>
      <sheetName val="FF SQ Ok "/>
      <sheetName val="SF SQ Ok"/>
      <sheetName val="TF SQ Ok"/>
      <sheetName val="WS - SQ Ok "/>
      <sheetName val="Ele. SQ.  Ok"/>
      <sheetName val="Septic Tank 200U RR Ok"/>
      <sheetName val="Septic tank RCC 200 Users Ok"/>
      <sheetName val="Septic Tank 100 U Ok"/>
      <sheetName val="SUMP Ok "/>
      <sheetName val="CW  Ok"/>
      <sheetName val="OHSR Ok"/>
      <sheetName val="External Ele.  Ok"/>
      <sheetName val="Ext-Drainage"/>
      <sheetName val="B-WELL"/>
      <sheetName val="Site development"/>
      <sheetName val="Gas system"/>
      <sheetName val="CS SB Civil  Ok"/>
      <sheetName val="SB WS CS Ok"/>
      <sheetName val="SB Ele CS  Ok"/>
      <sheetName val="CS Civil DB Ok"/>
      <sheetName val="CS WS DB   Ok"/>
      <sheetName val="CS  Ele  DB  Ok"/>
      <sheetName val="CS Civil KD Ok"/>
      <sheetName val="CS KD WS  Ok"/>
      <sheetName val="CS Ele. KD "/>
      <sheetName val="CS Civil PQ Ok"/>
      <sheetName val="CS WS PQ  Ok"/>
      <sheetName val="CS Ele. PQ  Ok "/>
      <sheetName val="CS Civil SQ Ok"/>
      <sheetName val="CS WS SQ Ok "/>
      <sheetName val="CS Ele SQ Ok"/>
      <sheetName val="CS 200 users RR Ok "/>
      <sheetName val="CS Septic tank RCC 200 users"/>
      <sheetName val="CS 100 users "/>
      <sheetName val="CS SUMP"/>
      <sheetName val="CS CW oK"/>
      <sheetName val="CS OHSR  Ok"/>
      <sheetName val="CS External Ele. "/>
      <sheetName val="CS Ext. drainage "/>
      <sheetName val="CS Borewell "/>
      <sheetName val="CS SD "/>
      <sheetName val="Suppl. C-data"/>
      <sheetName val="sand"/>
      <sheetName val="stone"/>
      <sheetName val="Road Detail Est."/>
      <sheetName val="rdamdata"/>
      <sheetName val="Labour"/>
      <sheetName val="Building Datas"/>
      <sheetName val="SSR 2010-11 Rates"/>
      <sheetName val="Hire charges"/>
      <sheetName val="centering"/>
      <sheetName val="40KL-250KL Estimate &amp; data"/>
      <sheetName val="CI specials for OHSR"/>
      <sheetName val="PH-6x4"/>
      <sheetName val="PH-4X3"/>
      <sheetName val="Watchman Qrters."/>
      <sheetName val="M F ROOM"/>
      <sheetName val="Hystmnt (2)"/>
      <sheetName val="Sheet2"/>
      <sheetName val="title"/>
      <sheetName val="spec"/>
      <sheetName val="need"/>
      <sheetName val="design"/>
      <sheetName val="estimate"/>
      <sheetName val="estPM"/>
      <sheetName val="distrib"/>
      <sheetName val="VC99"/>
      <sheetName val="VC96"/>
      <sheetName val="SP"/>
      <sheetName val="Pumproom"/>
      <sheetName val="ltrt"/>
      <sheetName val="pipe_data"/>
      <sheetName val="SPData"/>
      <sheetName val="hs"/>
      <sheetName val="pps"/>
      <sheetName val="map"/>
      <sheetName val="m_est"/>
      <sheetName val="feature"/>
      <sheetName val="glance"/>
      <sheetName val="master"/>
      <sheetName val="exec"/>
      <sheetName val="LBD"/>
      <sheetName val="CR"/>
      <sheetName val="Hystmnt_(2)"/>
      <sheetName val="Global factors"/>
      <sheetName val="Revised rates(SSR 2014-15)"/>
      <sheetName val="MS data"/>
      <sheetName val="MS "/>
      <sheetName val="MS"/>
      <sheetName val="PSC -pv"/>
      <sheetName val="GRP-pv"/>
      <sheetName val="index"/>
      <sheetName val="GAJWEL SEC EST"/>
      <sheetName val="Sheet6"/>
      <sheetName val="maya"/>
      <sheetName val="Specification report"/>
      <sheetName val="Plant &amp;  Machinery"/>
      <sheetName val="SUMP1420KL@HW"/>
      <sheetName val="SSR 2014-15 Rates"/>
      <sheetName val="m"/>
      <sheetName val="FF WRK"/>
      <sheetName val="Data.F8.BTR"/>
      <sheetName val="Data rough"/>
      <sheetName val="lead-st"/>
      <sheetName val="t_prsr"/>
      <sheetName val="id"/>
      <sheetName val="wh"/>
      <sheetName val="DataInput"/>
      <sheetName val="DataInput-1"/>
      <sheetName val="DI Rate Analysis"/>
      <sheetName val="Economic RisingMain  Ph-I"/>
      <sheetName val="C-data"/>
      <sheetName val="Estimate-Civil"/>
      <sheetName val="det-qty"/>
      <sheetName val="Joinary"/>
      <sheetName val=" "/>
      <sheetName val="Usage"/>
      <sheetName val="Common "/>
      <sheetName val="Conveyance"/>
      <sheetName val="building"/>
      <sheetName val="RMR "/>
      <sheetName val="DE"/>
      <sheetName val="AE"/>
      <sheetName val="GA"/>
      <sheetName val="Common_"/>
      <sheetName val="RMR_"/>
      <sheetName val="Rates"/>
      <sheetName val="One vent Pipe"/>
      <sheetName val="Four vents"/>
      <sheetName val="two vents"/>
      <sheetName val="Designs"/>
      <sheetName val="3Vents"/>
      <sheetName val="Abut"/>
      <sheetName val="Pier"/>
      <sheetName val="Speci"/>
      <sheetName val="One vent "/>
      <sheetName val="Contents"/>
      <sheetName val="Lead statement (2)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3"/>
      <sheetName val="Lead (2)"/>
      <sheetName val="Data (2)"/>
      <sheetName val="XXXXXXXXXXXXX"/>
      <sheetName val="6.5% (2)"/>
      <sheetName val="est (2)"/>
      <sheetName val="XXXXXXXXXXXX0"/>
      <sheetName val="Abstract (2)"/>
      <sheetName val="Detailed"/>
      <sheetName val="key (2)"/>
      <sheetName val="pro-B (2)"/>
      <sheetName val="est  (mord)"/>
      <sheetName val="est(old) "/>
      <sheetName val="6.5%"/>
      <sheetName val="10%"/>
      <sheetName val="Sp. Report"/>
      <sheetName val="TSmemo"/>
      <sheetName val="Rd.Data"/>
      <sheetName val="C.D.Data (Morth)"/>
      <sheetName val="Rd.Det.Est"/>
      <sheetName val="Gen.Abs."/>
      <sheetName val="Rd.abs.Est"/>
      <sheetName val="Abs_p_04"/>
      <sheetName val="Abs.p_01"/>
      <sheetName val="Abs.cc"/>
      <sheetName val="Abs_ret"/>
      <sheetName val="Abs_vent&amp;pipe"/>
      <sheetName val="Abs_slab"/>
      <sheetName val="Abs_box"/>
      <sheetName val="Det. 1Rx800"/>
      <sheetName val="Det. 2Rx800"/>
      <sheetName val="Det. CC"/>
      <sheetName val="CD_DET_PIPE_1R"/>
      <sheetName val="Slab det est"/>
      <sheetName val="CD_DET_1CELL_BOX"/>
      <sheetName val="CD_DET_4CELL_BOX"/>
      <sheetName val="GROUND FLOOR"/>
      <sheetName val="LowestRate"/>
      <sheetName val="ElectricalSSR"/>
      <sheetName val="NonSSR"/>
      <sheetName val="137-140"/>
      <sheetName val="141-142"/>
      <sheetName val="iosum"/>
      <sheetName val="172"/>
      <sheetName val="bom"/>
      <sheetName val="bo"/>
      <sheetName val="bom US"/>
      <sheetName val="pwrsum"/>
      <sheetName val="pwr "/>
      <sheetName val="24VBPS"/>
      <sheetName val="HPMPS"/>
      <sheetName val="LUs"/>
      <sheetName val="Nspt-smp-final-ORIGINAL"/>
      <sheetName val="POULTRY SHED "/>
      <sheetName val="Ele.data"/>
      <sheetName val="Dean resi."/>
      <sheetName val="Basic Input"/>
      <sheetName val="sanitory doors &amp; Addl datas"/>
      <sheetName val="septic_tank"/>
      <sheetName val="LS"/>
      <sheetName val="Com wall est"/>
      <sheetName val="conve"/>
      <sheetName val="Cover-MEstt."/>
      <sheetName val="ABST(PART B) "/>
      <sheetName val="F6-Gnrl Abstrt"/>
      <sheetName val="F6-Estt"/>
      <sheetName val="sub-data -no full"/>
      <sheetName val="Machinery"/>
      <sheetName val="Diff stmnt (2)"/>
      <sheetName val="atr"/>
      <sheetName val="ew-cal"/>
      <sheetName val="ann-b"/>
      <sheetName val="Abstrct "/>
      <sheetName val="est"/>
      <sheetName val="she"/>
      <sheetName val="Part A"/>
      <sheetName val="r"/>
      <sheetName val="l"/>
      <sheetName val="SHEEP &amp; GOAT SHED"/>
      <sheetName val="Line_Abstract"/>
      <sheetName val="Bridge"/>
      <sheetName val="m lead"/>
      <sheetName val="mmlead"/>
      <sheetName val="m_lead"/>
      <sheetName val="nodes"/>
      <sheetName val="Bitumen trunk"/>
      <sheetName val="Feeder"/>
      <sheetName val="R99 etc"/>
      <sheetName val="Trunk unpaved"/>
      <sheetName val="DISCOUNT"/>
      <sheetName val="data existing_do not delete"/>
      <sheetName val="Cover Page"/>
      <sheetName val="Data -Hostel Building  (2)"/>
      <sheetName val="Est. Expansion joint "/>
      <sheetName val="Sub-estimate electrical"/>
      <sheetName val="LEAD- "/>
      <sheetName val="Rates SSR 2008-09"/>
      <sheetName val="Toilet block "/>
      <sheetName val="Bore well &amp; Motor"/>
      <sheetName val="Sub-estimate for Sanitary &amp; Int"/>
      <sheetName val="Compound wall "/>
      <sheetName val="Doors &amp; Windows "/>
      <sheetName val="MS Windows"/>
      <sheetName val="Data for UGD"/>
      <sheetName val="sewer data modi"/>
      <sheetName val="sewer data"/>
      <sheetName val="Data for UGD (2)"/>
      <sheetName val="Data_for_UGD"/>
      <sheetName val="sewer_data_modi"/>
      <sheetName val="sewer_data"/>
      <sheetName val="Data_for_UGD_(2)"/>
      <sheetName val="SHADIKHANA_ESTT"/>
      <sheetName val="DATA_COPY"/>
      <sheetName val="DATA_PRG _NO_SEIG"/>
      <sheetName val="SA"/>
      <sheetName val="SHEDULE-A"/>
      <sheetName val="segments-details"/>
      <sheetName val="int-Dia-hdpe"/>
      <sheetName val="habs-list"/>
      <sheetName val="int-Dia-pvc"/>
      <sheetName val="C.C. Road"/>
      <sheetName val="SHE-A(CC Road)"/>
      <sheetName val="Cladding"/>
      <sheetName val="SHE-A(Cladding)"/>
      <sheetName val="Dism-Dormi"/>
      <sheetName val="SHE-A(Dis-Dor)"/>
      <sheetName val="Dis-Office, Library"/>
      <sheetName val="SHE-A(Dis-Lib)"/>
      <sheetName val="Drilling-RJC"/>
      <sheetName val="SHE-A(Dril-Kmm)"/>
      <sheetName val="Drilling-NKP"/>
      <sheetName val="SHE-A(Dril-NKP)"/>
      <sheetName val="E- DATA "/>
      <sheetName val="WS-DATA"/>
      <sheetName val="Civil"/>
      <sheetName val="Ele"/>
      <sheetName val="GEN-ABS"/>
      <sheetName val="SHE-A"/>
      <sheetName val="Conv"/>
      <sheetName val="Basic Data"/>
      <sheetName val="int-Dia"/>
      <sheetName val="DATA-BASE"/>
      <sheetName val="DATA-ABSTRACT"/>
      <sheetName val="BWSCPlt"/>
      <sheetName val="PSC REVISED"/>
      <sheetName val="Work_sheet"/>
      <sheetName val="C page"/>
      <sheetName val="El Data1"/>
      <sheetName val="C. Wall"/>
      <sheetName val="G-ABS"/>
      <sheetName val="BOQ"/>
      <sheetName val="load1"/>
      <sheetName val="details1"/>
      <sheetName val="data1"/>
      <sheetName val="load"/>
      <sheetName val="details"/>
      <sheetName val="BidRequirement"/>
      <sheetName val="obd data"/>
      <sheetName val="Bridge Data 2005-06"/>
      <sheetName val="V-CS"/>
      <sheetName val="ValveChamber"/>
      <sheetName val="V-CR"/>
      <sheetName val="Lead_statement"/>
      <sheetName val="SSR_2010-11_Rates"/>
      <sheetName val="40KL-250KL_Estimate_&amp;_data"/>
      <sheetName val="CI_specials_for_OH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Data"/>
      <sheetName val="Sheet1"/>
      <sheetName val="Steel-Circular"/>
      <sheetName val="det_est"/>
      <sheetName val="factors"/>
      <sheetName val="NPV"/>
      <sheetName val="database"/>
      <sheetName val="precast RC elemen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Labour &amp; Plant"/>
      <sheetName val="Material "/>
      <sheetName val=" Analysis"/>
      <sheetName val="BOQ "/>
      <sheetName val="Sheet1"/>
      <sheetName val="DWR"/>
      <sheetName val="Priced_DWR "/>
      <sheetName val="Rates2001"/>
      <sheetName val="Labour _ Plant"/>
      <sheetName val="DWR(Priced)"/>
      <sheetName val=" AnalysisPCC"/>
      <sheetName val=" AnalysisNH"/>
      <sheetName val="Estimates"/>
      <sheetName val="Analysis"/>
      <sheetName val="05"/>
      <sheetName val="ANAL"/>
      <sheetName val="ANNEXURE-A"/>
      <sheetName val="loadcal"/>
      <sheetName val="gen"/>
      <sheetName val="REL"/>
      <sheetName val="COLUMN"/>
      <sheetName val="Mix Design"/>
      <sheetName val="PROCTOR"/>
      <sheetName val="concrete"/>
      <sheetName val="Voucher"/>
      <sheetName val="horizontal"/>
      <sheetName val="Site Dev BOQ"/>
      <sheetName val="Cal"/>
      <sheetName val="Data"/>
      <sheetName val="INPUT SHEET"/>
      <sheetName val="Basement Budget"/>
      <sheetName val="Extra Item"/>
      <sheetName val="RES-PLANNING"/>
      <sheetName val="Lead"/>
      <sheetName val="Intro"/>
      <sheetName val="Break up Sheet"/>
      <sheetName val="Headings"/>
      <sheetName val="Basicrates"/>
      <sheetName val="Steel-Circul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2V_3M_SLAB (2)"/>
      <sheetName val="RD_X"/>
      <sheetName val="ROAD_DAM_100M"/>
      <sheetName val="RD_100M"/>
      <sheetName val="CC_WC"/>
      <sheetName val="RD_VENTES"/>
      <sheetName val="m"/>
      <sheetName val="0000000000000"/>
      <sheetName val="1000000000000"/>
      <sheetName val="certificates"/>
      <sheetName val="Cover"/>
      <sheetName val="Sp. Report"/>
      <sheetName val="TSmemo"/>
      <sheetName val="BTR"/>
      <sheetName val="RMR"/>
      <sheetName val="Rd.Data"/>
      <sheetName val="C.D.Data (Morth)"/>
      <sheetName val="Rd.Det.Est"/>
      <sheetName val="Gen.Abs."/>
      <sheetName val="Rd.abs.Est"/>
      <sheetName val="Abs_p_04"/>
      <sheetName val="Abs.p_01"/>
      <sheetName val="Abs.cc"/>
      <sheetName val="Abs_ret"/>
      <sheetName val="Abs_vent&amp;pipe"/>
      <sheetName val="Abs_slab"/>
      <sheetName val="Abs_box"/>
      <sheetName val="Det. 1Rx800"/>
      <sheetName val="Det. 2Rx800"/>
      <sheetName val="Det. CC"/>
      <sheetName val="CD_DET_PIPE_1R"/>
      <sheetName val="Slab det est"/>
      <sheetName val="CD_DET_1CELL_BOX"/>
      <sheetName val="CD_DET_4CELL_BOX"/>
      <sheetName val="CBR"/>
      <sheetName val="mlead"/>
      <sheetName val="Leads"/>
      <sheetName val="TS Memo"/>
      <sheetName val="Sp Report"/>
      <sheetName val="note"/>
      <sheetName val="lead"/>
      <sheetName val="CD Data (Morth)"/>
      <sheetName val="Rd Det Est"/>
      <sheetName val="Rd abs Est"/>
      <sheetName val="HP Det est"/>
      <sheetName val="HP Abs Est"/>
      <sheetName val="Gen Abs"/>
      <sheetName val="Estimate "/>
      <sheetName val="bom"/>
      <sheetName val="Data.F8.BTR"/>
      <sheetName val="HDPE"/>
      <sheetName val="pvc_basic"/>
      <sheetName val="Material"/>
      <sheetName val="Works"/>
      <sheetName val="General"/>
      <sheetName val="Lead statement"/>
      <sheetName val="MRATES"/>
      <sheetName val="final abstract"/>
      <sheetName val="v"/>
      <sheetName val="r"/>
      <sheetName val="quarry"/>
      <sheetName val="DI"/>
      <sheetName val="pvc"/>
      <sheetName val="hdpe_basic"/>
      <sheetName val="Sheet1"/>
      <sheetName val="Title "/>
      <sheetName val="GF"/>
      <sheetName val="FF"/>
      <sheetName val="ELE"/>
      <sheetName val="SANITARY"/>
      <sheetName val="GF-1"/>
      <sheetName val="FF-1"/>
      <sheetName val="C-data"/>
      <sheetName val="E- DATA"/>
      <sheetName val="D&amp;W DATA"/>
      <sheetName val="WS-DATA"/>
      <sheetName val="doors data"/>
      <sheetName val="WINDOWS DATA"/>
      <sheetName val="BOQ"/>
      <sheetName val="obd data"/>
      <sheetName val="Conv"/>
      <sheetName val="Basic Data"/>
      <sheetName val="WaterSupply"/>
      <sheetName val="Joinary"/>
      <sheetName val="DESIGEN_RCC_CULVERT"/>
      <sheetName val="DESIGENS_HP_CULVERT"/>
      <sheetName val="PM"/>
      <sheetName val="com st PM"/>
      <sheetName val="GM"/>
      <sheetName val="comst GM"/>
      <sheetName val="eweljlt"/>
      <sheetName val="CI"/>
      <sheetName val="G.R.P"/>
      <sheetName val="com_st_PM"/>
      <sheetName val="comst_GM"/>
      <sheetName val="G_R_P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ATA_PRG"/>
      <sheetName val="5.5 without offset"/>
      <sheetName val="Datas"/>
      <sheetName val="Sheet2"/>
      <sheetName val="abs road"/>
      <sheetName val="coverpage"/>
      <sheetName val="Road data"/>
      <sheetName val="R_Det"/>
      <sheetName val="Spn report"/>
      <sheetName val="HP abs"/>
      <sheetName val="HP det"/>
      <sheetName val="Line"/>
      <sheetName val="ECV"/>
      <sheetName val="Material_Rates"/>
      <sheetName val="TS_memo"/>
      <sheetName val="Gen_abs"/>
      <sheetName val="Spn_report"/>
      <sheetName val="abs_road"/>
      <sheetName val="HP_abs"/>
      <sheetName val="HP_det"/>
      <sheetName val="Road_data"/>
      <sheetName val="6x4"/>
      <sheetName val="00000"/>
      <sheetName val="AAAAAAAAAAAAA"/>
      <sheetName val="ew OG"/>
      <sheetName val="ew-DiMs"/>
      <sheetName val="ssr-rates"/>
      <sheetName val="BWSCP"/>
      <sheetName val="GRP"/>
      <sheetName val="PSC"/>
      <sheetName val="AC"/>
      <sheetName val="MS8mm-revised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PVC weights"/>
      <sheetName val="stone"/>
      <sheetName val="index"/>
      <sheetName val="atr"/>
      <sheetName val="ew-cal"/>
      <sheetName val="ann-b"/>
      <sheetName val="Abstrct "/>
      <sheetName val="est"/>
      <sheetName val="she"/>
      <sheetName val="Part A"/>
      <sheetName val="Abstract"/>
      <sheetName val="1"/>
      <sheetName val="2"/>
      <sheetName val="3"/>
      <sheetName val="4"/>
      <sheetName val="5"/>
      <sheetName val="6"/>
      <sheetName val="7"/>
      <sheetName val="8"/>
      <sheetName val="Quantities "/>
      <sheetName val="Project Details"/>
      <sheetName val="Sign"/>
      <sheetName val="Sign Abs"/>
      <sheetName val="V-CS"/>
      <sheetName val="maya"/>
      <sheetName val="ValveChamber"/>
      <sheetName val="V-CR"/>
      <sheetName val="rdamdata"/>
      <sheetName val="SSR 2010-11 Rates"/>
      <sheetName val="SCHOOL-SCHEDULE (2)"/>
      <sheetName val="school Bldg (2)"/>
      <sheetName val="school Bldg (4)"/>
      <sheetName val="school Bldg (3)"/>
      <sheetName val="school Bldg"/>
      <sheetName val="SREEPUR (2)"/>
      <sheetName val="Sheet 1"/>
      <sheetName val="BT.UMAMAHESHWARAM."/>
      <sheetName val="UPPUNUNTHALA"/>
      <sheetName val="SREEPUR"/>
      <sheetName val="PEDDAMUDDUNOOR"/>
      <sheetName val="THUDUKURTHY"/>
      <sheetName val="UPPL"/>
      <sheetName val="MCB-telk"/>
      <sheetName val="Sheet9"/>
      <sheetName val="Sheet8"/>
      <sheetName val="Sheet3"/>
      <sheetName val="Sheet5"/>
      <sheetName val="BJP2SR"/>
      <sheetName val="Sheet4"/>
      <sheetName val="KDR"/>
      <sheetName val="Sheet10"/>
      <sheetName val="Sheet6"/>
      <sheetName val="SUB-DVN"/>
      <sheetName val="zpgf-2.50"/>
      <sheetName val="zpgf-5.20"/>
      <sheetName val="Sheet7"/>
      <sheetName val="sh-b"/>
      <sheetName val="Sh-c"/>
      <sheetName val="sh-d"/>
      <sheetName val="Sheet10 (2)"/>
      <sheetName val="SCHOOL-SCHEDULE_(2)"/>
      <sheetName val="school_Bldg_(2)"/>
      <sheetName val="school_Bldg_(4)"/>
      <sheetName val="school_Bldg_(3)"/>
      <sheetName val="school_Bldg"/>
      <sheetName val="SREEPUR_(2)"/>
      <sheetName val="Sheet_1"/>
      <sheetName val="BT_UMAMAHESHWARAM_"/>
      <sheetName val="zpgf-2_50"/>
      <sheetName val="zpgf-5_20"/>
      <sheetName val="Sheet10_(2)"/>
      <sheetName val="Bridge Data 2005-06"/>
      <sheetName val="t_prsr"/>
      <sheetName val="id"/>
      <sheetName val="Building Datas"/>
      <sheetName val="Hire charges"/>
      <sheetName val="centering"/>
      <sheetName val="40KL-250KL Estimate &amp; data"/>
      <sheetName val="CI specials for OHSR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Plant &amp;  Machinery"/>
      <sheetName val="Labour"/>
      <sheetName val="Specification report"/>
      <sheetName val="Rates SSR 2008-09"/>
      <sheetName val="Bridge_Data_2005-06"/>
      <sheetName val="Cover page"/>
      <sheetName val="data existing_do not delete"/>
      <sheetName val="pipe line rates"/>
      <sheetName val="platform estimate"/>
      <sheetName val="bore well ori estimate"/>
      <sheetName val="pipe line sub estimate"/>
      <sheetName val="pipe line data"/>
      <sheetName val="pumpset estimate"/>
      <sheetName val="general abstract"/>
      <sheetName val="HP DET 600"/>
      <sheetName val="cc drain det "/>
      <sheetName val="cc drain abstract"/>
      <sheetName val="CC Pavement  det"/>
      <sheetName val="RT wall"/>
      <sheetName val="Det _Ret"/>
      <sheetName val="HP_DET_600"/>
      <sheetName val="cc_drain_det_"/>
      <sheetName val="cc_drain_abstract"/>
      <sheetName val="CC_Pavement__det"/>
      <sheetName val="RT_wall"/>
      <sheetName val="Det__Ret"/>
      <sheetName val="Estimate 10.00 Lakhs "/>
      <sheetName val="Usage"/>
      <sheetName val="Common "/>
      <sheetName val="Bitumen trunk"/>
      <sheetName val="Feeder"/>
      <sheetName val="R99 etc"/>
      <sheetName val="Trunk unpaved"/>
      <sheetName val="17LL"/>
      <sheetName val="Abs rama"/>
      <sheetName val="rama-det"/>
      <sheetName val="UnitRates"/>
      <sheetName val="DetEst"/>
      <sheetName val="1V-1M"/>
      <sheetName val="2V-1M"/>
      <sheetName val="5V-1M"/>
      <sheetName val="Det-ROAD"/>
      <sheetName val="G.Abs"/>
      <sheetName val="abs-cd"/>
      <sheetName val="WorkSlip"/>
      <sheetName val="BTLeads"/>
      <sheetName val="G_Abs"/>
      <sheetName val="MRoad_data"/>
      <sheetName val="Estimate-Civil"/>
      <sheetName val="det-qty"/>
      <sheetName val="HT"/>
      <sheetName val="Staff Acco."/>
      <sheetName val="Tel  "/>
      <sheetName val="Ext.light"/>
      <sheetName val="Staff Acco_"/>
      <sheetName val="Control"/>
      <sheetName val="DETAILED  BOQ"/>
      <sheetName val="4 Annex 1 Basic rate"/>
      <sheetName val="Design"/>
      <sheetName val="FT-05-02IsoBOM"/>
      <sheetName val="Detail In Door Stad"/>
      <sheetName val="Project Details.."/>
      <sheetName val="scurve calc (2)"/>
      <sheetName val="strain"/>
      <sheetName val="factors"/>
      <sheetName val="TBAL9697 -group wise  sdpl"/>
      <sheetName val="SCHEDULE OF RATES"/>
      <sheetName val="RCC,Ret. Wall"/>
      <sheetName val="Rate Analysis"/>
      <sheetName val="p&amp;m"/>
      <sheetName val="refer"/>
      <sheetName val="Load Details(B2)"/>
      <sheetName val="Build-up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INDIGINEOUS ITEMS 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estimate"/>
      <sheetName val="3MLKQ"/>
      <sheetName val="sumary"/>
      <sheetName val="Xenon(R2)"/>
      <sheetName val="Basement Budget"/>
      <sheetName val="DETAILED__BOQ"/>
      <sheetName val="4_Annex_1_Basic_rate"/>
      <sheetName val="Cable_data"/>
      <sheetName val="BLK2"/>
      <sheetName val="BLK3"/>
      <sheetName val="E &amp; R"/>
      <sheetName val="radar"/>
      <sheetName val="UG"/>
      <sheetName val="BLOCK-A (MEA.SHEET)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Boq Block A"/>
      <sheetName val="Sqn_Abs_G_6_ "/>
      <sheetName val="WO_Abs _G_2_ 6 DUs"/>
      <sheetName val="Air_Abs_G_6_ 23 DUs"/>
      <sheetName val="SCHEDULE (3)"/>
      <sheetName val="Database"/>
      <sheetName val="schedule nos"/>
      <sheetName val="INPUT-DATA"/>
      <sheetName val="std"/>
      <sheetName val="4-Int- ele(RA)"/>
      <sheetName val="BTB"/>
      <sheetName val="cf"/>
      <sheetName val="orders"/>
      <sheetName val="Box- Girder"/>
      <sheetName val="Lease rents"/>
      <sheetName val="DLC lookups"/>
      <sheetName val="CCTV_EST1"/>
      <sheetName val="Quote Sheet"/>
      <sheetName val="labour coeff"/>
      <sheetName val="Works - Quote Sheet"/>
      <sheetName val="Costing"/>
      <sheetName val="Gen Info"/>
      <sheetName val="Indirect expenses"/>
      <sheetName val="Mat_Cost"/>
      <sheetName val="Cost_Any."/>
      <sheetName val="LIST OF MAKES"/>
      <sheetName val="SITE OVERHEADS"/>
      <sheetName val="Detail 1A"/>
      <sheetName val="Asia Revised 10-1-07"/>
      <sheetName val="All Capital Plan P+L 10-1-07"/>
      <sheetName val="CP08 (2)"/>
      <sheetName val="Planning File 10-1-07"/>
      <sheetName val="Parameter"/>
      <sheetName val="1_Project_Profile"/>
      <sheetName val="banilad"/>
      <sheetName val="Mactan"/>
      <sheetName val="Mandaue"/>
      <sheetName val="2004"/>
      <sheetName val="Detail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Pile cap"/>
      <sheetName val="ABB"/>
      <sheetName val="GE"/>
      <sheetName val="Break up Sheet"/>
      <sheetName val="Mat.Cost"/>
      <sheetName val="Headings"/>
      <sheetName val="SPILL OVER"/>
      <sheetName val="s"/>
      <sheetName val="DTF Summary"/>
      <sheetName val="Bed Class"/>
      <sheetName val="Cd"/>
      <sheetName val="Loads"/>
      <sheetName val="jobhist"/>
      <sheetName val="UNP-NCW "/>
      <sheetName val="GF Columns"/>
      <sheetName val="BULook"/>
      <sheetName val="Codes"/>
      <sheetName val="BHANDUP"/>
      <sheetName val="macros"/>
      <sheetName val="Rate"/>
      <sheetName val="Assumptions"/>
      <sheetName val="specification options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Zone"/>
      <sheetName val="Vendor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Form 6"/>
      <sheetName val="BOQ_Direct_selling cost"/>
      <sheetName val="#REF!"/>
      <sheetName val="VCH-SLC"/>
      <sheetName val="Supplier"/>
      <sheetName val="WWR"/>
      <sheetName val="Cable-data"/>
      <sheetName val="Summary"/>
      <sheetName val="C&amp;S monthwise"/>
      <sheetName val="C&amp;S"/>
      <sheetName val="Materials"/>
      <sheetName val="PROFORMAS"/>
      <sheetName val="CHECK-SLIP"/>
      <sheetName val="DESIGN NORMS"/>
      <sheetName val="DESIGN CALUCULATIONS"/>
      <sheetName val="ABSTRACT-DESIGN CALUCULATIONS"/>
      <sheetName val="GRAVITY MAIN"/>
      <sheetName val="PUMPING MAIN"/>
      <sheetName val="PUMP SETS DESIGN"/>
      <sheetName val="GENERAL-ABSTRACT"/>
      <sheetName val="COMPONENTS"/>
      <sheetName val="DATA-ABSTRACT"/>
      <sheetName val="SSR(Buildings)"/>
      <sheetName val="SSR(PH)"/>
      <sheetName val="SSR(I&amp;CAD)"/>
      <sheetName val="Labour charges"/>
      <sheetName val="Labour charges(detl)"/>
      <sheetName val="OHSR(Detail)"/>
      <sheetName val="DUMMY_EST"/>
      <sheetName val="DATA-LIST"/>
      <sheetName val="DATA SHEET"/>
      <sheetName val="DATA OHSR"/>
      <sheetName val="DATA AC PIPES"/>
      <sheetName val="DATA PVC PIPES"/>
      <sheetName val="BORE WELL"/>
      <sheetName val="SS TANK(HOMO)"/>
      <sheetName val="SS FILTERS"/>
      <sheetName val="SS TANK(HET)"/>
      <sheetName val="SS FILTERS(SQM)"/>
      <sheetName val="OHSR"/>
      <sheetName val="TRANSMISSION MAINS"/>
      <sheetName val="PUMP SETS"/>
      <sheetName val="WEIR CHAMBER"/>
      <sheetName val="PUMP HOUSE"/>
      <sheetName val="PUMP HOUSE(SQM)"/>
      <sheetName val="CW SUMP"/>
      <sheetName val="RWW_PH"/>
      <sheetName val="RAW WATER WELL"/>
      <sheetName val="VALVE PIT"/>
      <sheetName val="FLOW-DIAGRAM"/>
      <sheetName val="DATA-BASE"/>
      <sheetName val="TRANS.MAINS.LEVELS"/>
      <sheetName val="SSF(INT.CONS)"/>
      <sheetName val="DATA_ABSTRACT"/>
      <sheetName val="DATA_BASE"/>
      <sheetName val="DESIGN_NORMS"/>
      <sheetName val="DESIGN_CALUCULATIONS"/>
      <sheetName val="ABSTRACT-DESIGN_CALUCULATIONS"/>
      <sheetName val="GRAVITY_MAIN"/>
      <sheetName val="PUMPING_MAIN"/>
      <sheetName val="PUMP_SETS_DESIGN"/>
      <sheetName val="Labour_charges"/>
      <sheetName val="Labour_charges(detl)"/>
      <sheetName val="LEAD_STATEMENT"/>
      <sheetName val="DATA_SHEET"/>
      <sheetName val="DATA_OHSR"/>
      <sheetName val="DATA_AC_PIPES"/>
      <sheetName val="DATA_PVC_PIPES"/>
      <sheetName val="BORE_WELL"/>
      <sheetName val="SS_TANK(HOMO)"/>
      <sheetName val="SS_FILTERS"/>
      <sheetName val="SS_TANK(HET)"/>
      <sheetName val="SS_FILTERS(SQM)"/>
      <sheetName val="TRANSMISSION_MAINS"/>
      <sheetName val="PUMP_SETS"/>
      <sheetName val="WEIR_CHAMBER"/>
      <sheetName val="PUMP_HOUSE"/>
      <sheetName val="PUMP_HOUSE(SQM)"/>
      <sheetName val="CW_SUMP"/>
      <sheetName val="RAW_WATER_WELL"/>
      <sheetName val="VALVE_PIT"/>
      <sheetName val="TRANS_MAINS_LEVELS"/>
      <sheetName val="SSF(INT_CONS)"/>
      <sheetName val="DESIGN_NORMS1"/>
      <sheetName val="DESIGN_CALUCULATIONS1"/>
      <sheetName val="ABSTRACT-DESIGN_CALUCULATIONS1"/>
      <sheetName val="GRAVITY_MAIN1"/>
      <sheetName val="PUMPING_MAIN1"/>
      <sheetName val="PUMP_SETS_DESIGN1"/>
      <sheetName val="Labour_charges1"/>
      <sheetName val="Labour_charges(detl)1"/>
      <sheetName val="LEAD_STATEMENT1"/>
      <sheetName val="DATA_SHEET1"/>
      <sheetName val="DATA_OHSR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I.P"/>
      <sheetName val="InputData"/>
      <sheetName val="chart"/>
      <sheetName val="Traffic-C"/>
      <sheetName val="Traffic - Design"/>
      <sheetName val="Pavement"/>
      <sheetName val="Check Slip"/>
      <sheetName val="Certificate"/>
      <sheetName val="Spec Report"/>
      <sheetName val="Abs"/>
      <sheetName val="detailed"/>
      <sheetName val="Spec"/>
      <sheetName val="Output"/>
      <sheetName val="Road Lead"/>
      <sheetName val="lead Plains"/>
      <sheetName val="lead Hills"/>
      <sheetName val="Road"/>
      <sheetName val="Pro C"/>
      <sheetName val="F 6"/>
      <sheetName val="F 7(1.5)"/>
      <sheetName val="F 7(2.0)"/>
      <sheetName val="F 7(3.0)"/>
      <sheetName val="F 7(5.0)"/>
      <sheetName val="F 7(Pipecul)"/>
      <sheetName val="F 8 road"/>
      <sheetName val="F8 CD"/>
      <sheetName val="CD Lead"/>
      <sheetName val=" "/>
      <sheetName val="Hire labor"/>
      <sheetName val="Abs 1.5"/>
      <sheetName val="CD 1.5"/>
      <sheetName val="Drg 1.5"/>
      <sheetName val="Abs 2.0"/>
      <sheetName val="CD 2.0"/>
      <sheetName val="Drg2.0"/>
      <sheetName val="Abs 3.0"/>
      <sheetName val="CD 3.0"/>
      <sheetName val="Drg 3.0"/>
      <sheetName val="Abs 5.0"/>
      <sheetName val="CD 5.0"/>
      <sheetName val="Drg 5.0"/>
      <sheetName val="causeway"/>
      <sheetName val="Hway material"/>
      <sheetName val="Hire n Labour"/>
      <sheetName val="Abs Pipeculvert"/>
      <sheetName val="Pipe Culvert"/>
      <sheetName val="Abs Prot work"/>
      <sheetName val="Prot works"/>
      <sheetName val="SoR9-10"/>
      <sheetName val="Dismantlin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2V_3M_SLAB (2)"/>
      <sheetName val="RD_X"/>
      <sheetName val="ROAD_DAM_100M"/>
      <sheetName val="RD_100M"/>
      <sheetName val="CC_WC"/>
      <sheetName val="RD_VENTES"/>
      <sheetName val="rdamdata"/>
      <sheetName val="lead-st"/>
      <sheetName val="0000000000000"/>
      <sheetName val="1000000000000"/>
      <sheetName val="Gen abs"/>
      <sheetName val="certificates"/>
      <sheetName val="coverpage"/>
      <sheetName val="TS memo"/>
      <sheetName val="Spn report"/>
      <sheetName val="BTR"/>
      <sheetName val="RMR"/>
      <sheetName val="Road data"/>
      <sheetName val="R_Det"/>
      <sheetName val="abs road"/>
      <sheetName val="HP DET 600"/>
      <sheetName val="HP det"/>
      <sheetName val="HP abs"/>
      <sheetName val="cc drain det "/>
      <sheetName val="cc drain abstract"/>
      <sheetName val="CC Pavement  det"/>
      <sheetName val="Sheet5"/>
      <sheetName val="RT wall"/>
      <sheetName val="Det _Ret"/>
      <sheetName val="CBR"/>
      <sheetName val="mlead"/>
      <sheetName val="Gen_abs"/>
      <sheetName val="TS_memo"/>
      <sheetName val="Spn_report"/>
      <sheetName val="Road_data"/>
      <sheetName val="abs_road"/>
      <sheetName val="HP_DET_600"/>
      <sheetName val="HP_det"/>
      <sheetName val="HP_abs"/>
      <sheetName val="cc_drain_det_"/>
      <sheetName val="cc_drain_abstract"/>
      <sheetName val="CC_Pavement__det"/>
      <sheetName val="RT_wall"/>
      <sheetName val="Det__Ret"/>
      <sheetName val="Cover"/>
      <sheetName val="Material"/>
      <sheetName val="Works"/>
      <sheetName val="General"/>
      <sheetName val="Line"/>
      <sheetName val="ECV"/>
      <sheetName val="Material_Rates"/>
      <sheetName val="MRATES"/>
      <sheetName val="Specification"/>
      <sheetName val="Sheet1"/>
      <sheetName val="final abstract"/>
      <sheetName val="Lead statement"/>
      <sheetName val="Bitumen trunk"/>
      <sheetName val="Feeder"/>
      <sheetName val="R99 etc"/>
      <sheetName val="Trunk unpaved"/>
      <sheetName val="HDPE"/>
      <sheetName val="pvc_basic"/>
      <sheetName val="SSR 2010-11 Rates"/>
      <sheetName val="wh_data"/>
      <sheetName val="wh_data_R"/>
      <sheetName val="CPHEEO"/>
      <sheetName val="input"/>
      <sheetName val="PART-I (2)"/>
      <sheetName val="ANALY-BOQ"/>
      <sheetName val="ANALYS-LS"/>
      <sheetName val="BOQ"/>
      <sheetName val="PART-I"/>
      <sheetName val="I-11"/>
      <sheetName val="I-15"/>
      <sheetName val="sumps"/>
      <sheetName val="GATES(21,22)"/>
      <sheetName val="Bed Class"/>
      <sheetName val="Cd"/>
      <sheetName val="Sp Report"/>
      <sheetName val="note"/>
      <sheetName val="lead"/>
      <sheetName val="CD Data (Morth)"/>
      <sheetName val="Rd Det Est"/>
      <sheetName val="Rd abs Est"/>
      <sheetName val="HP Det est"/>
      <sheetName val="HP Abs Est"/>
      <sheetName val="Title "/>
      <sheetName val="Estimate "/>
      <sheetName val="GF"/>
      <sheetName val="FF"/>
      <sheetName val="ELE"/>
      <sheetName val="SANITARY"/>
      <sheetName val="GF-1"/>
      <sheetName val="FF-1"/>
      <sheetName val="C-data"/>
      <sheetName val="E- DATA"/>
      <sheetName val="D&amp;W DATA"/>
      <sheetName val="WS-DATA"/>
      <sheetName val="doors data"/>
      <sheetName val="WINDOWS DATA"/>
      <sheetName val="obd data"/>
      <sheetName val="Conv"/>
      <sheetName val="Basic Data"/>
      <sheetName val="WaterSupply"/>
      <sheetName val="Joinary"/>
      <sheetName val="Cover-MEstt."/>
      <sheetName val="ABST(PART B) "/>
      <sheetName val="F6-Gnrl Abstrt"/>
      <sheetName val="04-05"/>
      <sheetName val="sub-data "/>
      <sheetName val="Data.F8.BTR"/>
      <sheetName val="F6-Estt"/>
      <sheetName val="sub estt"/>
      <sheetName val="Labour"/>
      <sheetName val="Machinery"/>
      <sheetName val="Data_F8_BTR"/>
      <sheetName val="Cover-MEstt_"/>
      <sheetName val="ABST(PART_B)_"/>
      <sheetName val="F6-Gnrl_Abstrt"/>
      <sheetName val="sub-data_"/>
      <sheetName val="sub_estt"/>
      <sheetName val="r"/>
      <sheetName val="Common "/>
      <sheetName val="Work_sheet"/>
      <sheetName val="Cover-MEstt_1"/>
      <sheetName val="ABST(PART_B)_1"/>
      <sheetName val="F6-Gnrl_Abstrt1"/>
      <sheetName val="sub-data_1"/>
      <sheetName val="Data_F8_BTR1"/>
      <sheetName val="sub_estt1"/>
      <sheetName val="Common_"/>
      <sheetName val="DATA_PRG"/>
      <sheetName val="Plant &amp;  Machinery"/>
      <sheetName val="Lead statement ss5"/>
      <sheetName val="Class IV Qtr. Ele"/>
      <sheetName val="Sp. Report"/>
      <sheetName val="TSmemo"/>
      <sheetName val="Rd.Data"/>
      <sheetName val="C.D.Data (Morth)"/>
      <sheetName val="Rd.Det.Est"/>
      <sheetName val="Gen.Abs."/>
      <sheetName val="Rd.abs.Est"/>
      <sheetName val="Abs_p_04"/>
      <sheetName val="Abs.p_01"/>
      <sheetName val="Abs.cc"/>
      <sheetName val="Abs_ret"/>
      <sheetName val="Abs_vent&amp;pipe"/>
      <sheetName val="Abs_slab"/>
      <sheetName val="Abs_box"/>
      <sheetName val="Det. 1Rx800"/>
      <sheetName val="Det. 2Rx800"/>
      <sheetName val="Det. CC"/>
      <sheetName val="CD_DET_PIPE_1R"/>
      <sheetName val="Slab det est"/>
      <sheetName val="CD_DET_1CELL_BOX"/>
      <sheetName val="CD_DET_4CELL_BOX"/>
      <sheetName val="Leads"/>
      <sheetName val="G F tOT"/>
      <sheetName val="F F TOT)"/>
      <sheetName val="G FTotal"/>
      <sheetName val="F F total"/>
      <sheetName val="Electrical Total"/>
      <sheetName val="COV PAGE"/>
      <sheetName val="Abstract"/>
      <sheetName val="SB GF &amp; FF"/>
      <sheetName val="SB SF"/>
      <sheetName val="ELE SB"/>
      <sheetName val="WS SB"/>
      <sheetName val="DB GF &amp; FF"/>
      <sheetName val="DB SF"/>
      <sheetName val="ELE DB"/>
      <sheetName val="WS DB"/>
      <sheetName val="DINING &amp; KITCHEN"/>
      <sheetName val="ELE DNG &amp; KTC"/>
      <sheetName val="WS D&amp;K"/>
      <sheetName val="PRNCPL QRTR"/>
      <sheetName val="ELE PQ"/>
      <sheetName val="WS PQ"/>
      <sheetName val="Class Elplyees GF"/>
      <sheetName val="ELE Class IV"/>
      <sheetName val="WS Class IV"/>
      <sheetName val="STAFF QRTRS"/>
      <sheetName val="ELE SQ"/>
      <sheetName val="WS SQ"/>
      <sheetName val="ST200"/>
      <sheetName val="ST100"/>
      <sheetName val="SUMP"/>
      <sheetName val="OHSR"/>
      <sheetName val="EXTRNL ELCTFCTN"/>
      <sheetName val="EXT DRAIN"/>
      <sheetName val="Compound Wall"/>
      <sheetName val="Bel Mouth Gate"/>
      <sheetName val="Site Leveling"/>
      <sheetName val="DRain"/>
      <sheetName val="LEAD 15-16"/>
      <sheetName val="C-data 15-16"/>
      <sheetName val="Piles Datas"/>
      <sheetName val="Ele data 15-16"/>
      <sheetName val="Ws data 15-16"/>
      <sheetName val="CC Road"/>
      <sheetName val="WE Bore."/>
      <sheetName val="SALWOOD DOORS 15-16"/>
      <sheetName val="Ventilators  15-16"/>
      <sheetName val="Door Data"/>
      <sheetName val="El Data"/>
      <sheetName val="load1"/>
      <sheetName val="details1"/>
      <sheetName val="Electrical1"/>
      <sheetName val="data1"/>
      <sheetName val="load"/>
      <sheetName val="details"/>
      <sheetName val="steel calculation"/>
      <sheetName val="Ele Data"/>
      <sheetName val="WS DATA"/>
      <sheetName val="atr"/>
      <sheetName val="ew-cal"/>
      <sheetName val="ann-b"/>
      <sheetName val="Abstrct "/>
      <sheetName val="est"/>
      <sheetName val="she"/>
      <sheetName val="Part A"/>
      <sheetName val="POULTRY SHED "/>
      <sheetName val="Ele.data"/>
      <sheetName val="Dean resi."/>
      <sheetName val="GA"/>
      <sheetName val="Basic Input"/>
      <sheetName val="sanitory doors &amp; Addl datas"/>
      <sheetName val="septic_tank"/>
      <sheetName val="LS"/>
      <sheetName val="Rates"/>
      <sheetName val="Com wall est"/>
      <sheetName val="conve"/>
      <sheetName val="Building Datas"/>
      <sheetName val="Hire charges"/>
      <sheetName val="centering"/>
      <sheetName val="40KL-250KL Estimate &amp; data"/>
      <sheetName val="CI specials for OHSR"/>
      <sheetName val="PM"/>
      <sheetName val="com st PM"/>
      <sheetName val="GM"/>
      <sheetName val="comst GM"/>
      <sheetName val="eweljlt"/>
      <sheetName val="pvc"/>
      <sheetName val="hdpe_basic"/>
      <sheetName val="DI"/>
      <sheetName val="CI"/>
      <sheetName val="G.R.P"/>
      <sheetName val="detls"/>
      <sheetName val="COVER_SHEET"/>
      <sheetName val="m"/>
      <sheetName val="M2"/>
      <sheetName val="m1"/>
      <sheetName val="ESTT_FINAL"/>
      <sheetName val="LEAD_CHART"/>
      <sheetName val="SCHEDULE_A"/>
      <sheetName val="Sheet9"/>
      <sheetName val="Bridge Data 2005-06"/>
      <sheetName val="ANNEX"/>
      <sheetName val="P_REPORT"/>
      <sheetName val="ABS"/>
      <sheetName val="ESTT_MOST"/>
      <sheetName val="M3"/>
      <sheetName val="LE"/>
      <sheetName val="XXXXXXXXXXXXX"/>
      <sheetName val="XXXXXXXXXXXX0"/>
      <sheetName val="Leadstatement "/>
      <sheetName val="exe"/>
      <sheetName val="insp"/>
      <sheetName val="sp"/>
      <sheetName val="Sheet3"/>
      <sheetName val="sub-est"/>
      <sheetName val="EWCal"/>
      <sheetName val="Sheet4"/>
      <sheetName val="COR.EST"/>
      <sheetName val="Abstrct-Part A"/>
      <sheetName val="Data_Base"/>
      <sheetName val="maya"/>
      <sheetName val="Factory_rates"/>
      <sheetName val="DATA-BASE"/>
      <sheetName val="Levels"/>
      <sheetName val="Plant_&amp;__Machinery"/>
      <sheetName val="quarry"/>
      <sheetName val="v"/>
      <sheetName val="DATA-ABSTRACT"/>
      <sheetName val="Abstrct  CD works"/>
      <sheetName val="Slab cul-2m span 1"/>
      <sheetName val="Slab cul-3m span 2"/>
      <sheetName val="Slab cul-2m span 3"/>
      <sheetName val="Slab cul-2m span 4"/>
      <sheetName val="CC over pitching"/>
      <sheetName val="Data CD"/>
      <sheetName val="package summary"/>
      <sheetName val="Nindugerla"/>
      <sheetName val="cc pavement(b)"/>
      <sheetName val="foundations (b)"/>
      <sheetName val="est  (mord)"/>
      <sheetName val="Check Slip"/>
      <sheetName val="Sub Estiamte (2)"/>
      <sheetName val="Field Data"/>
      <sheetName val="Field Data (2)"/>
      <sheetName val="Field Data (3)"/>
      <sheetName val="3day Count"/>
      <sheetName val="Gen. Abstract"/>
      <sheetName val="sup dat"/>
      <sheetName val="Nspt-smp-final-ORIGINAL"/>
      <sheetName val="Sheet1 (2)"/>
      <sheetName val="GN-ST-10"/>
      <sheetName val="data existing_do not delete"/>
      <sheetName val="habs-list"/>
      <sheetName val="nodes"/>
      <sheetName val="iosum"/>
      <sheetName val="172"/>
      <sheetName val="bom"/>
      <sheetName val="bo"/>
      <sheetName val="bom US"/>
      <sheetName val="pwrsum"/>
      <sheetName val="pwr "/>
      <sheetName val="24VBPS"/>
      <sheetName val="HPMPS"/>
      <sheetName val="LUs"/>
      <sheetName val="Estimate 10.00 Lakhs "/>
      <sheetName val="com_st_PM"/>
      <sheetName val="comst_GM"/>
      <sheetName val="G_R_P"/>
      <sheetName val="One vent Pipe"/>
      <sheetName val="Four vents"/>
      <sheetName val="two vents"/>
      <sheetName val="Designs"/>
      <sheetName val="3Vents"/>
      <sheetName val="Abut"/>
      <sheetName val="Pier"/>
      <sheetName val="Speci"/>
      <sheetName val="One vent "/>
      <sheetName val="Contents"/>
      <sheetName val="Lead statement (2)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2"/>
      <sheetName val="Lead (2)"/>
      <sheetName val="Data (2)"/>
      <sheetName val="Estimate"/>
      <sheetName val="6.5% (2)"/>
      <sheetName val="est (2)"/>
      <sheetName val="Abstract (2)"/>
      <sheetName val="Detailed"/>
      <sheetName val="key (2)"/>
      <sheetName val="pro-B (2)"/>
      <sheetName val="est(old) "/>
      <sheetName val="6.5%"/>
      <sheetName val="10%"/>
      <sheetName val="Ann-Akoli"/>
      <sheetName val="Annex-C"/>
      <sheetName val="ES-akoli"/>
      <sheetName val="abs-akoli"/>
      <sheetName val="abs (2)akoli"/>
      <sheetName val="est-Akoli"/>
      <sheetName val="Cd nam"/>
      <sheetName val="cd namnoor 1"/>
      <sheetName val="sub-1"/>
      <sheetName val="sub-2"/>
      <sheetName val="sub-3"/>
      <sheetName val="sub-4"/>
      <sheetName val="ewcal (2)-akoli"/>
      <sheetName val="ewcal-akoli"/>
      <sheetName val="cover-Akoli"/>
      <sheetName val="Ann-Korta"/>
      <sheetName val="cover-korta"/>
      <sheetName val="Culvert-3"/>
      <sheetName val="Culvert-(2)"/>
      <sheetName val="Culvert-1"/>
      <sheetName val="abs (2)ko"/>
      <sheetName val="abs-korta"/>
      <sheetName val="est-korta"/>
      <sheetName val="ES-korta"/>
      <sheetName val="ewcal-korta (2)"/>
      <sheetName val="ewcal-korta"/>
      <sheetName val="abs_(2)akoli"/>
      <sheetName val="Cd_nam"/>
      <sheetName val="cd_namnoor_1"/>
      <sheetName val="ewcal_(2)-akoli"/>
      <sheetName val="abs_(2)ko"/>
      <sheetName val="ewcal-korta_(2)"/>
      <sheetName val="abs_(2)akoli1"/>
      <sheetName val="Cd_nam1"/>
      <sheetName val="cd_namnoor_11"/>
      <sheetName val="ewcal_(2)-akoli1"/>
      <sheetName val="abs_(2)ko1"/>
      <sheetName val="ewcal-korta_(2)1"/>
      <sheetName val="t_prsr"/>
      <sheetName val="id"/>
      <sheetName val="GN_ST_10"/>
      <sheetName val="Usage"/>
      <sheetName val="Sp Report "/>
      <sheetName val="Genaral AB"/>
      <sheetName val="G F 6.2"/>
      <sheetName val="F F  6.2"/>
      <sheetName val="Elei 6.2"/>
      <sheetName val="Sani &amp; W S phase 6.2"/>
      <sheetName val="S Tank 6.2"/>
      <sheetName val="SQ-904"/>
      <sheetName val="SQ Ele"/>
      <sheetName val="SQ WS"/>
      <sheetName val="CLASS IV QTY"/>
      <sheetName val="Class IV Qtr. WS"/>
      <sheetName val="Bore well-Hand pump"/>
      <sheetName val="E.DATA Ok"/>
      <sheetName val="D&amp;W DATA (1)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sub-data -no full"/>
      <sheetName val="Diff stmnt (2)"/>
      <sheetName val="sub-data_-no_full"/>
      <sheetName val="Diff_stmnt_(2)"/>
      <sheetName val="CS"/>
      <sheetName val="PumpHouse1.50X1.20"/>
      <sheetName val="PumpHouse1.20X0.90"/>
      <sheetName val="PumpHouse 0.90X0.90"/>
      <sheetName val="CR"/>
      <sheetName val="Specification report"/>
      <sheetName val="Sheep shed"/>
      <sheetName val="Lead Statement 2005-06 1st  Qtr"/>
      <sheetName val="Rates 2005-06 ...."/>
      <sheetName val="Cover page"/>
      <sheetName val="Lead Statement 2005-06 2nd Qtr."/>
      <sheetName val="Lead Statement 2005-06 3rd Qtr."/>
      <sheetName val="Lead Statement 2005-06 4th Qtr."/>
      <sheetName val="Rates 2005-06 "/>
      <sheetName val="Lead Statement 2006-07 1, 2, 3"/>
      <sheetName val="Rates 2006-07 1, 2, 3"/>
      <sheetName val="Rates 2006-07 4th"/>
      <sheetName val="Lead Statement 2006-07 4"/>
      <sheetName val="Lead Statement 2007-08 1st Qtr."/>
      <sheetName val="Rates 2007-08 1st"/>
      <sheetName val="Lead Statement 2007-08 2nd "/>
      <sheetName val="Rates 2007-08 2nd"/>
      <sheetName val="Lead Statement 2007-08 3rd"/>
      <sheetName val="Rates 2007-08 3rd "/>
      <sheetName val="Lead Statement 2007-08 4th "/>
      <sheetName val="Rates 2007-08 4th"/>
      <sheetName val="Bridge Data 2006-07"/>
      <sheetName val="Bridge Data 2007-08"/>
      <sheetName val="Lead  07-08 3rd Q Appr. "/>
      <sheetName val="BTR  2007-08 3rd Qtr. "/>
      <sheetName val="Appr. Data 2007-08 3rd Qtr"/>
      <sheetName val="Approaches Origl Align 1 (4)"/>
      <sheetName val="Bridge over all Qtys. "/>
      <sheetName val="Bri. Abs.Est.Agt.Prd SSR 05-06"/>
      <sheetName val="Bri. Abs.Est.Agt.Prd SSR 06-07"/>
      <sheetName val="Bri. Abs.Est. SSR 2007-08"/>
      <sheetName val="Appr. Abs.Est. SSR 2007-08 "/>
      <sheetName val="Comparative Statement "/>
      <sheetName val="Comp. Abst. "/>
      <sheetName val="Qty. as per WE II &amp; Prev. SSR "/>
      <sheetName val="DESIGEN_RCC_CULVERT"/>
      <sheetName val="DESIGENS_HP_CULVERT"/>
      <sheetName val="Data for UGD"/>
      <sheetName val="sewer data modi"/>
      <sheetName val="sewer data"/>
      <sheetName val="Data for UGD (2)"/>
      <sheetName val="Data_for_UGD"/>
      <sheetName val="sewer_data_modi"/>
      <sheetName val="sewer_data"/>
      <sheetName val="Data_for_UGD_(2)"/>
      <sheetName val="PH-6x4"/>
      <sheetName val="PH-4X3"/>
      <sheetName val="Watchman Qrters."/>
      <sheetName val="M F ROOM"/>
      <sheetName val="furniture - specification"/>
      <sheetName val="furniture (2)"/>
      <sheetName val="COVER PG."/>
      <sheetName val="RMSA 3 - BOQ"/>
      <sheetName val="GROUND FLOOR"/>
      <sheetName val="FIRST FLOOR"/>
      <sheetName val="ELE (2)"/>
      <sheetName val="C-data (2)"/>
      <sheetName val="FIRST FLOOR (PART B)"/>
      <sheetName val="ELE (3)"/>
      <sheetName val="Ventilators "/>
      <sheetName val="Rates SSR 2008-09"/>
      <sheetName val="General "/>
      <sheetName val="Conveyance"/>
      <sheetName val="building"/>
      <sheetName val="DAE"/>
      <sheetName val="GA "/>
      <sheetName val="SSR 2014-15 Rates"/>
      <sheetName val="Staff Acco."/>
      <sheetName val="V-CS"/>
      <sheetName val="ValveChamber"/>
      <sheetName val="V-C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Data base"/>
      <sheetName val="ABstract"/>
      <sheetName val="Detail"/>
      <sheetName val="Lead"/>
      <sheetName val="Data"/>
      <sheetName val="SoR7-8"/>
      <sheetName val="lead Plains"/>
      <sheetName val="Spec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SoR 8-9"/>
      <sheetName val="Lead "/>
      <sheetName val="Spec"/>
      <sheetName val="lead charge"/>
      <sheetName val="Wood data"/>
      <sheetName val="Data"/>
      <sheetName val="Koneripatty P Spc"/>
      <sheetName val="Koneripatty"/>
      <sheetName val="CR"/>
      <sheetName val="Bill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Input Data"/>
      <sheetName val="Proforma A"/>
      <sheetName val="Proforma B"/>
      <sheetName val="Proforma C"/>
      <sheetName val="contents"/>
      <sheetName val="F-I"/>
      <sheetName val="F-2A"/>
      <sheetName val="F-2B"/>
      <sheetName val="F-4"/>
      <sheetName val="F-6"/>
      <sheetName val="F-7"/>
      <sheetName val="F-8"/>
      <sheetName val="F-9"/>
      <sheetName val="Lead stat"/>
      <sheetName val="SoR7-8"/>
      <sheetName val="Hway material"/>
      <sheetName val="lead Plains"/>
      <sheetName val="Hire labor"/>
      <sheetName val="Hire n Labour"/>
      <sheetName val="Chart"/>
      <sheetName val="Specifications"/>
      <sheetName val="RMR"/>
      <sheetName val="Abstract( ave rate)"/>
      <sheetName val="Detiled"/>
      <sheetName val="Spec"/>
      <sheetName val="InputData"/>
      <sheetName val="Road Lead"/>
      <sheetName val="SoR9-1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Cost Estimate-Z1"/>
      <sheetName val="Item Rates "/>
      <sheetName val="Zone-Z1"/>
      <sheetName val="Material and Appurtenances-Z1"/>
      <sheetName val="Sheet1"/>
      <sheetName val="Civil Works-Z1"/>
      <sheetName val="Co_ordinates"/>
      <sheetName val="Data_Zone3"/>
      <sheetName val="Design-Z1"/>
      <sheetName val="MH_Excavation-Z4a"/>
      <sheetName val="Bed Calculation-Z4a"/>
      <sheetName val="Structure-A"/>
      <sheetName val="Bedding"/>
      <sheetName val="Load-fact"/>
      <sheetName val="DVALUE"/>
      <sheetName val="THK"/>
      <sheetName val="Cd"/>
      <sheetName val="Cs"/>
      <sheetName val="CPIPE"/>
      <sheetName val="CPIPE2"/>
      <sheetName val="Bed Class"/>
      <sheetName val="Lead (Final)"/>
      <sheetName val="RA"/>
      <sheetName val="Fee Rate Summary"/>
      <sheetName val="RA-mark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XXXXXXXXXXXXX"/>
      <sheetName val="XXXXXXXXXXXX0"/>
      <sheetName val="Cover Page"/>
      <sheetName val="Specification report"/>
      <sheetName val="GA "/>
      <sheetName val="Data -Hostel Building  (2)"/>
      <sheetName val="Est. Expansion joint "/>
      <sheetName val="Sub-estimate electrical"/>
      <sheetName val="LEAD- "/>
      <sheetName val="Rates SSR 2008-09"/>
      <sheetName val="Toilet block "/>
      <sheetName val="Bore well &amp; Motor"/>
      <sheetName val="Sub-estimate for Sanitary &amp; Int"/>
      <sheetName val="Compound wall "/>
      <sheetName val="Doors &amp; Windows "/>
      <sheetName val="MS Windows"/>
      <sheetName val="Bitumen trunk"/>
      <sheetName val="Feeder"/>
      <sheetName val="R99 etc"/>
      <sheetName val="Trunk unpaved"/>
      <sheetName val="DATA"/>
      <sheetName val="2V_3M_SLAB (2)"/>
      <sheetName val="RD_X"/>
      <sheetName val="ROAD_DAM_100M"/>
      <sheetName val="RD_100M"/>
      <sheetName val="CC_WC"/>
      <sheetName val="RD_VENTES"/>
      <sheetName val="rdamdata"/>
      <sheetName val="lead-st"/>
      <sheetName val="0000000000000"/>
      <sheetName val="1000000000000"/>
      <sheetName val="Gen abs"/>
      <sheetName val="certificates"/>
      <sheetName val="coverpage"/>
      <sheetName val="TS memo"/>
      <sheetName val="Spn report"/>
      <sheetName val="BTR"/>
      <sheetName val="RMR"/>
      <sheetName val="Road data"/>
      <sheetName val="R_Det"/>
      <sheetName val="abs road"/>
      <sheetName val="HP DET 600"/>
      <sheetName val="HP det"/>
      <sheetName val="HP abs"/>
      <sheetName val="cc drain det "/>
      <sheetName val="cc drain abstract"/>
      <sheetName val="CC Pavement  det"/>
      <sheetName val="Sheet5"/>
      <sheetName val="RT wall"/>
      <sheetName val="Det _Ret"/>
      <sheetName val="CBR"/>
      <sheetName val="mlead"/>
      <sheetName val="Gen_abs"/>
      <sheetName val="TS_memo"/>
      <sheetName val="Spn_report"/>
      <sheetName val="Road_data"/>
      <sheetName val="abs_road"/>
      <sheetName val="HP_DET_600"/>
      <sheetName val="HP_det"/>
      <sheetName val="HP_abs"/>
      <sheetName val="cc_drain_det_"/>
      <sheetName val="cc_drain_abstract"/>
      <sheetName val="CC_Pavement__det"/>
      <sheetName val="RT_wall"/>
      <sheetName val="Det__Ret"/>
      <sheetName val="Cover"/>
      <sheetName val="Material"/>
      <sheetName val="Works"/>
      <sheetName val="General"/>
      <sheetName val="Estimate 10.00 Lakhs "/>
      <sheetName val="v"/>
      <sheetName val="Usage"/>
      <sheetName val="Common "/>
      <sheetName val="Lead statement"/>
      <sheetName val="Data.F8.BTR"/>
      <sheetName val="HDPE"/>
      <sheetName val="DI"/>
      <sheetName val="pvc"/>
      <sheetName val="hdpe_basic"/>
      <sheetName val="pvc_basic"/>
      <sheetName val="DESIGEN_RCC_CULVERT"/>
      <sheetName val="DESIGENS_HP_CULVERT"/>
      <sheetName val="Sp. Report"/>
      <sheetName val="TSmemo"/>
      <sheetName val="Rd.Data"/>
      <sheetName val="C.D.Data (Morth)"/>
      <sheetName val="Rd.Det.Est"/>
      <sheetName val="Gen.Abs."/>
      <sheetName val="Rd.abs.Est"/>
      <sheetName val="Abs_p_04"/>
      <sheetName val="Abs.p_01"/>
      <sheetName val="Abs.cc"/>
      <sheetName val="Abs_ret"/>
      <sheetName val="Abs_vent&amp;pipe"/>
      <sheetName val="Abs_slab"/>
      <sheetName val="Abs_box"/>
      <sheetName val="Det. 1Rx800"/>
      <sheetName val="Det. 2Rx800"/>
      <sheetName val="Det. CC"/>
      <sheetName val="CD_DET_PIPE_1R"/>
      <sheetName val="Slab det est"/>
      <sheetName val="CD_DET_1CELL_BOX"/>
      <sheetName val="CD_DET_4CELL_BOX"/>
      <sheetName val="Leads"/>
      <sheetName val="input"/>
      <sheetName val="CPHEEO"/>
      <sheetName val="CPHEEO_Change"/>
      <sheetName val="wh_data"/>
      <sheetName val="wh_data_R"/>
      <sheetName val="Eco_dia_bhopal"/>
      <sheetName val="IWWA"/>
      <sheetName val="economical_auto"/>
      <sheetName val="economical_OFF_manual"/>
      <sheetName val="Ann-Akoli"/>
      <sheetName val="Annex-C"/>
      <sheetName val="ES-akoli"/>
      <sheetName val="abs-akoli"/>
      <sheetName val="abs (2)akoli"/>
      <sheetName val="est-Akoli"/>
      <sheetName val="Cd nam"/>
      <sheetName val="cd namnoor 1"/>
      <sheetName val="sub-1"/>
      <sheetName val="sub-2"/>
      <sheetName val="sub-3"/>
      <sheetName val="sub-4"/>
      <sheetName val="ewcal (2)-akoli"/>
      <sheetName val="ewcal-akoli"/>
      <sheetName val="cover-Akoli"/>
      <sheetName val="Ann-Korta"/>
      <sheetName val="cover-korta"/>
      <sheetName val="Culvert-3"/>
      <sheetName val="Culvert-(2)"/>
      <sheetName val="Culvert-1"/>
      <sheetName val="abs (2)ko"/>
      <sheetName val="abs-korta"/>
      <sheetName val="est-korta"/>
      <sheetName val="ES-korta"/>
      <sheetName val="ewcal-korta (2)"/>
      <sheetName val="ewcal-korta"/>
      <sheetName val="Lead"/>
      <sheetName val="abs_(2)akoli"/>
      <sheetName val="Cd_nam"/>
      <sheetName val="cd_namnoor_1"/>
      <sheetName val="ewcal_(2)-akoli"/>
      <sheetName val="abs_(2)ko"/>
      <sheetName val="ewcal-korta_(2)"/>
      <sheetName val="abs_(2)akoli1"/>
      <sheetName val="Cd_nam1"/>
      <sheetName val="cd_namnoor_11"/>
      <sheetName val="ewcal_(2)-akoli1"/>
      <sheetName val="abs_(2)ko1"/>
      <sheetName val="ewcal-korta_(2)1"/>
      <sheetName val="Data_F8_BTR"/>
      <sheetName val="m"/>
      <sheetName val="Class IV Qtr. Ele"/>
      <sheetName val="Basic Data"/>
      <sheetName val="Conv"/>
      <sheetName val="G.Abstract"/>
      <sheetName val="Abstract"/>
      <sheetName val="SP Report"/>
      <sheetName val="Abstract1"/>
      <sheetName val="G.F."/>
      <sheetName val="Ele.est"/>
      <sheetName val="WS &amp; Sanitary"/>
      <sheetName val="Toilet block"/>
      <sheetName val="Septic tank"/>
      <sheetName val="C-data"/>
      <sheetName val="D&amp;W DATA"/>
      <sheetName val="doors data"/>
      <sheetName val="WS-DATA"/>
      <sheetName val="El Data"/>
      <sheetName val="CC Road data"/>
      <sheetName val="MS data"/>
      <sheetName val="PH-6x4"/>
      <sheetName val="PH-4X3"/>
      <sheetName val="Watchman Qrters."/>
      <sheetName val="M F ROOM"/>
      <sheetName val="DATA_ENTRY"/>
      <sheetName val="Report"/>
      <sheetName val="DetEst"/>
      <sheetName val="DetAbsAbs"/>
      <sheetName val="WorkSlip"/>
      <sheetName val="BTLeads"/>
      <sheetName val="MRMECADAMoad data"/>
      <sheetName val="MRATES"/>
      <sheetName val="Sheet1 (2)"/>
      <sheetName val="Sheet1"/>
      <sheetName val="Sheet2"/>
      <sheetName val="Sheet3"/>
      <sheetName val="Sheet1 _2_"/>
      <sheetName val="Building Datas"/>
      <sheetName val="SSR 2010-11 Rates"/>
      <sheetName val="Hire charges"/>
      <sheetName val="centering"/>
      <sheetName val="40KL-250KL Estimate &amp; data"/>
      <sheetName val="CI specials for OHSR"/>
      <sheetName val="Traffic Count"/>
      <sheetName val="Crust-D"/>
      <sheetName val="CBR-certi"/>
      <sheetName val="design "/>
      <sheetName val="DPR."/>
      <sheetName val="Cover-MEstt."/>
      <sheetName val="F6-Gnrl Abstrt"/>
      <sheetName val="F6-Estt"/>
      <sheetName val="earth (2)"/>
      <sheetName val="sub-data (2)"/>
      <sheetName val="sub estt"/>
      <sheetName val="Labour"/>
      <sheetName val="Machinery"/>
      <sheetName val="pop"/>
      <sheetName val="SE-InspR"/>
      <sheetName val="Prof-C-Check List"/>
      <sheetName val="F-2a-Pvt-Lyrs (2)"/>
      <sheetName val="F-2b-CDW"/>
      <sheetName val="Prof-B-PacSum."/>
      <sheetName val="F4-DER"/>
      <sheetName val="F1-SumSheet (2)"/>
      <sheetName val="Index"/>
      <sheetName val="certifi"/>
      <sheetName val="Traffic_Count"/>
      <sheetName val="design_"/>
      <sheetName val="DPR_"/>
      <sheetName val="Cover-MEstt_"/>
      <sheetName val="F6-Gnrl_Abstrt"/>
      <sheetName val="earth_(2)"/>
      <sheetName val="sub-data_(2)"/>
      <sheetName val="sub_estt"/>
      <sheetName val="Prof-C-Check_List"/>
      <sheetName val="F-2a-Pvt-Lyrs_(2)"/>
      <sheetName val="Prof-B-PacSum_"/>
      <sheetName val="F1-SumSheet_(2)"/>
      <sheetName val="data existing_do not delete"/>
      <sheetName val="sup dat"/>
      <sheetName val="DISCOUNT"/>
      <sheetName val="Dormitory"/>
      <sheetName val="Plant &amp;  Machinery"/>
      <sheetName val="Bridge Data 2005-06"/>
      <sheetName val="UnitRates"/>
      <sheetName val="1V-1M"/>
      <sheetName val="2V-1M"/>
      <sheetName val="5V-1M"/>
      <sheetName val="Det-ROAD"/>
      <sheetName val="G.Abs"/>
      <sheetName val="abs-cd"/>
      <sheetName val="MRoad data"/>
      <sheetName val="G_Abs"/>
      <sheetName val="MRoad_data"/>
      <sheetName val="r"/>
      <sheetName val="Specification"/>
      <sheetName val="DAE"/>
      <sheetName val="Sdata"/>
      <sheetName val="CS"/>
      <sheetName val="Common_"/>
      <sheetName val="01"/>
      <sheetName val="02"/>
      <sheetName val="03"/>
      <sheetName val="04"/>
      <sheetName val="Contents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3"/>
      <sheetName val="Chapter-14"/>
      <sheetName val="Chapter-15"/>
      <sheetName val="Summary"/>
      <sheetName val="Abbreviations"/>
      <sheetName val="paved"/>
      <sheetName val="defects"/>
      <sheetName val="Estimate "/>
      <sheetName val="GROUND FLOOR"/>
      <sheetName val="Abs"/>
      <sheetName val="t_prsr"/>
      <sheetName val="id"/>
      <sheetName val="Levels"/>
      <sheetName val="CD-DATA"/>
      <sheetName val="F7-1v1000-0 (3)"/>
      <sheetName val="ABST(PART B) "/>
      <sheetName val="Road Detail Est."/>
      <sheetName val="F7-1v1000-0_(3)"/>
      <sheetName val="ABST(PART_B)_"/>
      <sheetName val="detls"/>
      <sheetName val="cert"/>
      <sheetName val="F7-1v1000-0_(3)1"/>
      <sheetName val="ABST(PART_B)_1"/>
      <sheetName val="F6-Gnrl_Abstrt1"/>
      <sheetName val="Cover-MEstt_1"/>
      <sheetName val="Road_Detail_Est_"/>
      <sheetName val="R_ad Detail Est."/>
      <sheetName val="pvc-pipe-rates"/>
      <sheetName val="sch"/>
      <sheetName val="ssr-rates"/>
      <sheetName val="wh"/>
      <sheetName val="PM"/>
      <sheetName val="com st PM"/>
      <sheetName val="GM"/>
      <sheetName val="comst GM"/>
      <sheetName val="eweljlt"/>
      <sheetName val="CI"/>
      <sheetName val="G.R.P"/>
      <sheetName val="com_st_PM"/>
      <sheetName val="comst_GM"/>
      <sheetName val="G_R_P"/>
      <sheetName val="atr"/>
      <sheetName val="ew-cal"/>
      <sheetName val="ann-b"/>
      <sheetName val="Abstrct "/>
      <sheetName val="est"/>
      <sheetName val="she"/>
      <sheetName val="Part A"/>
      <sheetName val="iosum"/>
      <sheetName val="172"/>
      <sheetName val="bom"/>
      <sheetName val="bo"/>
      <sheetName val="bom US"/>
      <sheetName val="pwrsum"/>
      <sheetName val="pwr "/>
      <sheetName val="24VBPS"/>
      <sheetName val="HPMPS"/>
      <sheetName val="LUs"/>
      <sheetName val="Nspt-smp-final-ORIGINAL"/>
      <sheetName val="Estimate-Civil"/>
      <sheetName val="det-qty"/>
      <sheetName val="Joinary"/>
      <sheetName val="int-Dia-hdpe"/>
      <sheetName val="int-Dia-pvc"/>
      <sheetName val="segments-details"/>
      <sheetName val="habs-list"/>
      <sheetName val="hyd-DESIGN"/>
      <sheetName val="LWL"/>
      <sheetName val="duty"/>
      <sheetName val="MWL"/>
      <sheetName val="water-pros-ultimate-rate"/>
      <sheetName val="water"/>
      <sheetName val="water-ultimater"/>
      <sheetName val="RAMAPPA-Out Flow"/>
      <sheetName val="chart-RAMAPPA-OUT-flow"/>
      <sheetName val="Chart1-habs"/>
      <sheetName val="Chart1-habs-MAIN"/>
      <sheetName val="PIVOT"/>
      <sheetName val="ce-revised"/>
      <sheetName val="RAMAPPA-Out_Flow"/>
      <sheetName val="int_Dia_hdpe"/>
      <sheetName val="int_Dia_pvc"/>
      <sheetName val="segments_details"/>
      <sheetName val="habs_list"/>
      <sheetName val="GF SB Ok "/>
      <sheetName val="BWSCPlt"/>
      <sheetName val="PSC REVISED"/>
      <sheetName val="DATA_PRG"/>
      <sheetName val="mpp"/>
      <sheetName val="data_new"/>
      <sheetName val="l"/>
      <sheetName val="DATA-BASE"/>
      <sheetName val="DATA-ABSTRACT"/>
      <sheetName val="Plant_&amp;__Machinery"/>
      <sheetName val="maya"/>
      <sheetName val="furniture - specification"/>
      <sheetName val="furniture (2)"/>
      <sheetName val="COVER PG."/>
      <sheetName val="RMSA 3 - BOQ"/>
      <sheetName val="FINAL ABSTRACT"/>
      <sheetName val="FIRST FLOOR"/>
      <sheetName val="ELE (2)"/>
      <sheetName val="C-data (2)"/>
      <sheetName val="FIRST FLOOR (PART B)"/>
      <sheetName val="ELE (3)"/>
      <sheetName val="D&amp;W DATA (1)"/>
      <sheetName val="WINDOWS DATA"/>
      <sheetName val="Ventilators "/>
      <sheetName val="load1"/>
      <sheetName val="details1"/>
      <sheetName val="Electrical1"/>
      <sheetName val="load"/>
      <sheetName val="details"/>
      <sheetName val="obd data"/>
      <sheetName val="POULTRY SHED "/>
      <sheetName val="Ele.data"/>
      <sheetName val="Dean resi."/>
      <sheetName val="GA"/>
      <sheetName val="Basic Input"/>
      <sheetName val="sanitory doors &amp; Addl datas"/>
      <sheetName val="septic_tank"/>
      <sheetName val="LS"/>
      <sheetName val="Rates"/>
      <sheetName val="Com wall est"/>
      <sheetName val="conve"/>
      <sheetName val="GN-ST-10"/>
      <sheetName val="GN_ST_10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trial corrected ABST  (2)"/>
      <sheetName val=" Trial Detail 1  (2)"/>
      <sheetName val=" Trial Detail 1 "/>
      <sheetName val="trial corrected ABST "/>
      <sheetName val="corrected ABST (2)"/>
      <sheetName val="Plant mix method (2)"/>
      <sheetName val="tack BT (2.50 kg) (2)"/>
      <sheetName val="Abstract (3)"/>
      <sheetName val="CD Detail (2)"/>
      <sheetName val="DBM "/>
      <sheetName val="tack BT (2.00 kg"/>
      <sheetName val="legend"/>
      <sheetName val="labour"/>
      <sheetName val="DBM metal rate"/>
      <sheetName val="CD RMR"/>
      <sheetName val="Sheet1"/>
      <sheetName val="RMR QC"/>
      <sheetName val="metlead"/>
      <sheetName val="bitlead"/>
      <sheetName val="CD LEAD"/>
      <sheetName val="lead"/>
      <sheetName val="Lead statement"/>
      <sheetName val="corrected Rate"/>
      <sheetName val="corrected ABST"/>
      <sheetName val="Abstract"/>
      <sheetName val="Detail"/>
      <sheetName val="JC"/>
      <sheetName val="BM"/>
      <sheetName val="WMm1"/>
      <sheetName val="GSB labour"/>
      <sheetName val="50pat"/>
      <sheetName val="SDBC"/>
      <sheetName val="GSB"/>
      <sheetName val="tack BT (6.0 kg)"/>
      <sheetName val="tack BT (3 Kg)"/>
      <sheetName val="tack BT (2.50 kg)"/>
      <sheetName val="wbm2"/>
      <sheetName val="wbm3"/>
      <sheetName val="tack WBM"/>
      <sheetName val="KM&amp;HM"/>
      <sheetName val="PC &amp;SC"/>
      <sheetName val="WMM"/>
      <sheetName val="data"/>
      <sheetName val="SG mix"/>
      <sheetName val="SG mix chips"/>
      <sheetName val="tack BT"/>
      <sheetName val="GSB GR 1"/>
      <sheetName val="CD Data"/>
      <sheetName val="RMR"/>
      <sheetName val="Ret dg"/>
      <sheetName val="cul dg"/>
      <sheetName val="CD Detail"/>
      <sheetName val="Abstrac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1000000000000"/>
      <sheetName val="coverpage"/>
      <sheetName val="TS memo"/>
      <sheetName val="Spn report"/>
      <sheetName val="Line_Abstract"/>
      <sheetName val="Gen abs"/>
      <sheetName val="abs road"/>
      <sheetName val="Bridge"/>
      <sheetName val="HP abs"/>
      <sheetName val="BTR"/>
      <sheetName val="RMR"/>
      <sheetName val="Road data"/>
      <sheetName val="Certificates"/>
      <sheetName val="m lead"/>
      <sheetName val="mmlead"/>
      <sheetName val="TS_memo"/>
      <sheetName val="Spn_report"/>
      <sheetName val="Gen_abs"/>
      <sheetName val="abs_road"/>
      <sheetName val="HP_abs"/>
      <sheetName val="Road_data"/>
      <sheetName val="m_lead"/>
      <sheetName val="Feeder"/>
      <sheetName val="Trunk unpaved"/>
      <sheetName val="R99 etc"/>
      <sheetName val="Bitumen trunk"/>
      <sheetName val="paved"/>
      <sheetName val="defects"/>
      <sheetName val="Labour"/>
      <sheetName val="Material"/>
      <sheetName val="v"/>
      <sheetName val="r"/>
      <sheetName val="lead-st"/>
      <sheetName val="rdamdata"/>
      <sheetName val="wh_data_R"/>
      <sheetName val="data"/>
      <sheetName val="GROUND FLOOR"/>
      <sheetName val="Estimate "/>
      <sheetName val="2V_3M_SLAB (2)"/>
      <sheetName val="RD_X"/>
      <sheetName val="ROAD_DAM_100M"/>
      <sheetName val="RD_100M"/>
      <sheetName val="CC_WC"/>
      <sheetName val="RD_VENTES"/>
      <sheetName val="m"/>
      <sheetName val="Cover"/>
      <sheetName val="Sp Report"/>
      <sheetName val="note"/>
      <sheetName val="mlead"/>
      <sheetName val="lead"/>
      <sheetName val="CD Data (Morth)"/>
      <sheetName val="Rd Det Est"/>
      <sheetName val="Rd abs Est"/>
      <sheetName val="HP Det est"/>
      <sheetName val="HP Abs Est"/>
      <sheetName val="CBR"/>
      <sheetName val="R_Det"/>
      <sheetName val="HP DET 600"/>
      <sheetName val="HP det"/>
      <sheetName val="cc drain det "/>
      <sheetName val="cc drain abstract"/>
      <sheetName val="CC Pavement  det"/>
      <sheetName val="Sheet5"/>
      <sheetName val="RT wall"/>
      <sheetName val="Det _Ret"/>
      <sheetName val="HP_DET_600"/>
      <sheetName val="HP_det"/>
      <sheetName val="cc_drain_det_"/>
      <sheetName val="cc_drain_abstract"/>
      <sheetName val="CC_Pavement__det"/>
      <sheetName val="RT_wall"/>
      <sheetName val="Det__Ret"/>
      <sheetName val="DESIGEN_RCC_CULVERT"/>
      <sheetName val="DESIGENS_HP_CULVERT"/>
      <sheetName val="atr"/>
      <sheetName val="ew-cal"/>
      <sheetName val="ann-b"/>
      <sheetName val="Abstrct "/>
      <sheetName val="est"/>
      <sheetName val="she"/>
      <sheetName val="Part A"/>
      <sheetName val="Plant &amp;  Machinery"/>
      <sheetName val="GF SB Ok "/>
      <sheetName val="Specification report"/>
      <sheetName val="G F tOT"/>
      <sheetName val="F F TOT)"/>
      <sheetName val="G FTotal"/>
      <sheetName val="F F total"/>
      <sheetName val="Electrical Total"/>
      <sheetName val="Sani &amp; W Supply Total"/>
      <sheetName val="C-data"/>
      <sheetName val="D&amp;W DATA"/>
      <sheetName val="D&amp;W DATA (1)"/>
      <sheetName val="WS-DATA"/>
      <sheetName val="El Data"/>
      <sheetName val="load1"/>
      <sheetName val="details1"/>
      <sheetName val="Electrical1"/>
      <sheetName val="data1"/>
      <sheetName val="load"/>
      <sheetName val="details"/>
      <sheetName val="steel calculation"/>
      <sheetName val="obd data"/>
      <sheetName val="Conv"/>
      <sheetName val="Basic Data"/>
      <sheetName val="Joinary"/>
      <sheetName val="Abstract"/>
      <sheetName val="SB"/>
      <sheetName val="DB"/>
      <sheetName val="DB GF"/>
      <sheetName val="DBFF"/>
      <sheetName val="D&amp;K"/>
      <sheetName val="PQ"/>
      <sheetName val="sq"/>
      <sheetName val="SUMP"/>
      <sheetName val="st100"/>
      <sheetName val="st200"/>
      <sheetName val="sb(ele)"/>
      <sheetName val="DB(Ele)"/>
      <sheetName val="d&amp;k(ele)"/>
      <sheetName val="PQ(ele)"/>
      <sheetName val="sq(ele)"/>
      <sheetName val="Exter(Elec)"/>
      <sheetName val="SB(W&amp;S)"/>
      <sheetName val="DB(w&amp;sa)"/>
      <sheetName val="d&amp;K(w&amp;s)"/>
      <sheetName val="PQ(w&amp;s)"/>
      <sheetName val="SQ(w&amp;s)"/>
      <sheetName val="ext drain"/>
      <sheetName val="OHSR"/>
      <sheetName val="Cover page"/>
      <sheetName val="Cover page "/>
      <sheetName val="Specf"/>
      <sheetName val="G-ABS"/>
      <sheetName val="Dormitory"/>
      <sheetName val="WS Dor"/>
      <sheetName val="Ele-Dor"/>
      <sheetName val="GF"/>
      <sheetName val="F.F"/>
      <sheetName val="ELE"/>
      <sheetName val="FF"/>
      <sheetName val="SECOND"/>
      <sheetName val="Septic Tank"/>
      <sheetName val="Sani &amp; W S phase "/>
      <sheetName val="Ele connections"/>
      <sheetName val="C Wall"/>
      <sheetName val="C-data (2)"/>
      <sheetName val="Ele data (2)"/>
      <sheetName val="C-data3"/>
      <sheetName val="WS Data"/>
      <sheetName val="D&amp;W DATA (NCL)"/>
      <sheetName val="doors data"/>
      <sheetName val="WINDOWS DATA"/>
      <sheetName val="Ventilators "/>
      <sheetName val="maya"/>
      <sheetName val="Bridge Data 2005-06"/>
      <sheetName val="V-CS"/>
      <sheetName val="ValveChamber"/>
      <sheetName val="V-CR"/>
      <sheetName val="Sheet9"/>
      <sheetName val="cc-data"/>
      <sheetName val="CC roads"/>
      <sheetName val="mtt"/>
      <sheetName val="METT.ROADS"/>
      <sheetName val="SIDE DRAIN"/>
      <sheetName val="Sheet1"/>
      <sheetName val="Sheet2"/>
      <sheetName val="Sheet6"/>
      <sheetName val="Sheet3"/>
      <sheetName val="Sheet4"/>
      <sheetName val="Sheet7 (2)"/>
      <sheetName val="Sheet7"/>
      <sheetName val="Sheet10"/>
      <sheetName val="Sheet11"/>
      <sheetName val="Sheet1 (2)"/>
      <sheetName val="CC_roads"/>
      <sheetName val="METT_ROADS"/>
      <sheetName val="SIDE_DRAIN"/>
      <sheetName val="Sheet7_(2)"/>
      <sheetName val="Sheet1_(2)"/>
      <sheetName val="MRATES"/>
      <sheetName val="Lead statement"/>
      <sheetName val="Building Datas"/>
      <sheetName val="SSR 2010-11 Rates"/>
      <sheetName val="Hire charges"/>
      <sheetName val="centering"/>
      <sheetName val="40KL-250KL Estimate &amp; data"/>
      <sheetName val="CI specials for OHSR"/>
      <sheetName val="HDPE"/>
      <sheetName val="DI"/>
      <sheetName val="pvc"/>
      <sheetName val=" "/>
      <sheetName val="Works"/>
      <sheetName val="General"/>
      <sheetName val="final abstract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pros-Ultimate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water"/>
      <sheetName val="Nspt-smp-final-ORIGINAL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leads"/>
      <sheetName val="Nspt-final-at-18_5mstg"/>
      <sheetName val="Nspt-final-empy-249_5m"/>
      <sheetName val="Chart1-U_and_P"/>
      <sheetName val="jpt_to_Girnibai-Out_Flow"/>
      <sheetName val="chart-Jpt-Girnibai-OUT-flow_(2)"/>
      <sheetName val="chart-Jpt-Girnibai-OUT-flow_(3)"/>
      <sheetName val="pvc-pipe-rates"/>
      <sheetName val="BWSCPlt"/>
      <sheetName val="CI"/>
      <sheetName val="G.R.P"/>
      <sheetName val="PSC REVISED"/>
      <sheetName val="Lookup"/>
      <sheetName val="Data.F8.BTR"/>
      <sheetName val="data existing_do not delete"/>
      <sheetName val="ssr-rates"/>
      <sheetName val="Specification"/>
      <sheetName val="mro_bldg"/>
      <sheetName val="mpp_bldg"/>
      <sheetName val="detailed"/>
      <sheetName val="sanitory"/>
      <sheetName val="septic_tank"/>
      <sheetName val="electri"/>
      <sheetName val="c_wall"/>
      <sheetName val="data_sein"/>
      <sheetName val="l"/>
      <sheetName val="door"/>
      <sheetName val="win"/>
      <sheetName val="Title "/>
      <sheetName val="SANITARY"/>
      <sheetName val="GF-1"/>
      <sheetName val="FF-1"/>
      <sheetName val="E- DATA"/>
      <sheetName val="BOQ"/>
      <sheetName val="WaterSupply"/>
      <sheetName val="Usage"/>
      <sheetName val="Common "/>
      <sheetName val="slip"/>
      <sheetName val="summary"/>
      <sheetName val="tech"/>
      <sheetName val="culvert"/>
      <sheetName val="culvert (2)"/>
      <sheetName val="culvert (3)"/>
      <sheetName val="impRdam"/>
      <sheetName val="cost"/>
      <sheetName val="CDdata"/>
      <sheetName val="keymap"/>
      <sheetName val="lchart"/>
      <sheetName val="LS"/>
      <sheetName val="CS"/>
      <sheetName val="CS (2)"/>
      <sheetName val="f_slip"/>
      <sheetName val="1v600"/>
      <sheetName val="2v600"/>
      <sheetName val="3v600"/>
      <sheetName val="2v900"/>
      <sheetName val="3v900"/>
      <sheetName val="30mRdam"/>
      <sheetName val="XXXXXXXXXXXXX"/>
      <sheetName val="XXXXXXXXXXXX0"/>
      <sheetName val="GA "/>
      <sheetName val="Data -Hostel Building  (2)"/>
      <sheetName val="Est. Expansion joint "/>
      <sheetName val="Sub-estimate electrical"/>
      <sheetName val="LEAD- "/>
      <sheetName val="Rates SSR 2008-09"/>
      <sheetName val="Toilet block "/>
      <sheetName val="Bore well &amp; Motor"/>
      <sheetName val="Sub-estimate for Sanitary &amp; Int"/>
      <sheetName val="Compound wall "/>
      <sheetName val="Doors &amp; Windows "/>
      <sheetName val="MS Windows"/>
      <sheetName val="m1"/>
      <sheetName val="m4"/>
      <sheetName val="Data_Base"/>
      <sheetName val="Traffic Count"/>
      <sheetName val="Crust-D"/>
      <sheetName val="CBR-certi"/>
      <sheetName val="design "/>
      <sheetName val="DPR."/>
      <sheetName val="Cover-MEstt."/>
      <sheetName val="F6-Gnrl Abstrt"/>
      <sheetName val="F6-Estt"/>
      <sheetName val="earth (2)"/>
      <sheetName val="sub-data (2)"/>
      <sheetName val="sub estt"/>
      <sheetName val="Machinery"/>
      <sheetName val="pop"/>
      <sheetName val="SE-InspR"/>
      <sheetName val="Prof-C-Check List"/>
      <sheetName val="F-2a-Pvt-Lyrs (2)"/>
      <sheetName val="F-2b-CDW"/>
      <sheetName val="Prof-B-PacSum."/>
      <sheetName val="F4-DER"/>
      <sheetName val="F1-SumSheet (2)"/>
      <sheetName val="Index"/>
      <sheetName val="certifi"/>
      <sheetName val="Traffic_Count"/>
      <sheetName val="design_"/>
      <sheetName val="DPR_"/>
      <sheetName val="Cover-MEstt_"/>
      <sheetName val="F6-Gnrl_Abstrt"/>
      <sheetName val="Data_F8_BTR"/>
      <sheetName val="earth_(2)"/>
      <sheetName val="sub-data_(2)"/>
      <sheetName val="sub_estt"/>
      <sheetName val="Prof-C-Check_List"/>
      <sheetName val="F-2a-Pvt-Lyrs_(2)"/>
      <sheetName val="Prof-B-PacSum_"/>
      <sheetName val="F1-SumSheet_(2)"/>
      <sheetName val="habs-list"/>
      <sheetName val="n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detail"/>
      <sheetName val="abs"/>
      <sheetName val="spe"/>
    </sheetNames>
    <sheetDataSet>
      <sheetData sheetId="0"/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1000000000000"/>
      <sheetName val="Gen abs"/>
      <sheetName val="certificates"/>
      <sheetName val="coverpage"/>
      <sheetName val="TS memo"/>
      <sheetName val="Spn report"/>
      <sheetName val="BTR"/>
      <sheetName val="RMR"/>
      <sheetName val="Road data"/>
      <sheetName val="R_Det"/>
      <sheetName val="abs road"/>
      <sheetName val="HP DET 600"/>
      <sheetName val="HP det"/>
      <sheetName val="HP abs"/>
      <sheetName val="cc drain det "/>
      <sheetName val="cc drain abstract"/>
      <sheetName val="CC Pavement  det"/>
      <sheetName val="Sheet5"/>
      <sheetName val="RT wall"/>
      <sheetName val="Det _Ret"/>
      <sheetName val="CBR"/>
      <sheetName val="mlead"/>
      <sheetName val="Gen_abs"/>
      <sheetName val="TS_memo"/>
      <sheetName val="Spn_report"/>
      <sheetName val="Road_data"/>
      <sheetName val="abs_road"/>
      <sheetName val="HP_DET_600"/>
      <sheetName val="HP_det"/>
      <sheetName val="HP_abs"/>
      <sheetName val="cc_drain_det_"/>
      <sheetName val="cc_drain_abstract"/>
      <sheetName val="CC_Pavement__det"/>
      <sheetName val="RT_wall"/>
      <sheetName val="Det__Ret"/>
      <sheetName val="XXXXXXXXXXXXX"/>
      <sheetName val="XXXXXXXXXXXX0"/>
      <sheetName val="Cover Page"/>
      <sheetName val="Specification report"/>
      <sheetName val="GA "/>
      <sheetName val="Data -Hostel Building  (2)"/>
      <sheetName val="Est. Expansion joint "/>
      <sheetName val="Sub-estimate electrical"/>
      <sheetName val="LEAD- "/>
      <sheetName val="Rates SSR 2008-09"/>
      <sheetName val="Toilet block "/>
      <sheetName val="Bore well &amp; Motor"/>
      <sheetName val="Sub-estimate for Sanitary &amp; Int"/>
      <sheetName val="Compound wall "/>
      <sheetName val="Doors &amp; Windows "/>
      <sheetName val="MS Windows"/>
      <sheetName val="Bitumen trunk"/>
      <sheetName val="Feeder"/>
      <sheetName val="R99 etc"/>
      <sheetName val="Trunk unpaved"/>
      <sheetName val="Estimate "/>
      <sheetName val="DATA"/>
      <sheetName val="2V_3M_SLAB (2)"/>
      <sheetName val="RD_X"/>
      <sheetName val="ROAD_DAM_100M"/>
      <sheetName val="RD_100M"/>
      <sheetName val="CC_WC"/>
      <sheetName val="RD_VENTES"/>
      <sheetName val="rdamdata"/>
      <sheetName val="lead-st"/>
      <sheetName val="m"/>
      <sheetName val="POULTRY SHED "/>
      <sheetName val="Ele.data"/>
      <sheetName val="Dean resi."/>
      <sheetName val="GA"/>
      <sheetName val="Basic Input"/>
      <sheetName val="sanitory doors &amp; Addl datas"/>
      <sheetName val="septic_tank"/>
      <sheetName val="LS"/>
      <sheetName val="Rates"/>
      <sheetName val="Com wall est"/>
      <sheetName val="conve"/>
      <sheetName val="Cover"/>
      <sheetName val="Sp Report"/>
      <sheetName val="note"/>
      <sheetName val="lead"/>
      <sheetName val="CD Data (Morth)"/>
      <sheetName val="Rd Det Est"/>
      <sheetName val="Rd abs Est"/>
      <sheetName val="HP Det est"/>
      <sheetName val="HP Abs Est"/>
      <sheetName val="atr"/>
      <sheetName val="ew-cal"/>
      <sheetName val="ann-b"/>
      <sheetName val="Abstrct "/>
      <sheetName val="est"/>
      <sheetName val="she"/>
      <sheetName val="Part A"/>
      <sheetName val="paved"/>
      <sheetName val="defects"/>
      <sheetName val="Labour"/>
      <sheetName val="Material"/>
      <sheetName val="v"/>
      <sheetName val="r"/>
      <sheetName val="wh_data_R"/>
      <sheetName val="GROUND FLOOR"/>
      <sheetName val="Labul1"/>
      <sheetName val="G - AB"/>
      <sheetName val="C-data"/>
      <sheetName val="Est  C Wall"/>
      <sheetName val="C-data (2)"/>
      <sheetName val="C Wall"/>
      <sheetName val="FF New"/>
      <sheetName val="ELE GF"/>
      <sheetName val="ELE FF"/>
      <sheetName val="SP Tank (2)"/>
      <sheetName val="G - B  (2)"/>
      <sheetName val="Conv"/>
      <sheetName val="Basic Data"/>
      <sheetName val="Septic 100"/>
      <sheetName val="Septic 200"/>
      <sheetName val="DB"/>
      <sheetName val="Lab SF"/>
      <sheetName val="Toilets Details"/>
      <sheetName val="Bathrooms"/>
      <sheetName val="SP Tank"/>
      <sheetName val="Est-EleDB"/>
      <sheetName val="Est-Ele DB"/>
      <sheetName val="Est-Ele Labs"/>
      <sheetName val="Est-Ele Dining &amp; Kitchen"/>
      <sheetName val="EC(PQtr)"/>
      <sheetName val="EC(TS)"/>
      <sheetName val="EC(Clinic)"/>
      <sheetName val="STank200"/>
      <sheetName val="STank100"/>
      <sheetName val="Sump"/>
      <sheetName val="WS Dor"/>
      <sheetName val="Sani &amp; W S phase "/>
      <sheetName val="ws data2  (2)"/>
      <sheetName val="C-Wall"/>
      <sheetName val="D&amp;W DATA"/>
      <sheetName val="Sp.2"/>
      <sheetName val="WS - Prll"/>
      <sheetName val="WS-Cli, Nur "/>
      <sheetName val="WS - TStaff"/>
      <sheetName val="ext-drainag"/>
      <sheetName val="Joinary"/>
      <sheetName val="E- DATA"/>
      <sheetName val="Ele-data1"/>
      <sheetName val="Ele Prl Q"/>
      <sheetName val="EleTStaf"/>
      <sheetName val="External"/>
      <sheetName val="B-WELL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pros-Ultimate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water"/>
      <sheetName val="Nspt-smp-final-ORIGINAL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leads"/>
      <sheetName val="Nspt-final-at-18_5mstg"/>
      <sheetName val="Nspt-final-empy-249_5m"/>
      <sheetName val="Chart1-U_and_P"/>
      <sheetName val="jpt_to_Girnibai-Out_Flow"/>
      <sheetName val="chart-Jpt-Girnibai-OUT-flow_(2)"/>
      <sheetName val="chart-Jpt-Girnibai-OUT-flow_(3)"/>
      <sheetName val="pvc-pipe-rates"/>
      <sheetName val="BWSCPlt"/>
      <sheetName val="CI"/>
      <sheetName val="DI"/>
      <sheetName val="G.R.P"/>
      <sheetName val="HDPE"/>
      <sheetName val="PSC REVISED"/>
      <sheetName val="pvc"/>
      <sheetName val="DATA_ENTRY"/>
      <sheetName val="GEN. ABS."/>
      <sheetName val="MRATES"/>
      <sheetName val="MBTLead"/>
      <sheetName val="MRMR"/>
      <sheetName val="MRoadMap"/>
      <sheetName val="Lead Chart"/>
      <sheetName val="cert."/>
      <sheetName val="Road D.Est."/>
      <sheetName val="Road A.Est."/>
      <sheetName val="MRoad data"/>
      <sheetName val="0.6 P.C.D.Est."/>
      <sheetName val="1.0 P.C.D.Est."/>
      <sheetName val="P.Cul.Abs."/>
      <sheetName val="Det.6 mt.Slab"/>
      <sheetName val="Abs Slab"/>
      <sheetName val="CC Pave Det."/>
      <sheetName val="CC Pave abs."/>
      <sheetName val="Drain Abs."/>
      <sheetName val="Drain Det."/>
      <sheetName val="Det.5mt Slab"/>
      <sheetName val="String Emb."/>
      <sheetName val="String Cart."/>
      <sheetName val="cover Sheet"/>
      <sheetName val="p.c.1.0M Draw."/>
      <sheetName val="P.C.0.6m Draw"/>
      <sheetName val="DrainSection"/>
      <sheetName val="Prof 1"/>
      <sheetName val="Annex 1"/>
      <sheetName val="Annex 4"/>
      <sheetName val="Annex 5"/>
      <sheetName val="Annex 6"/>
      <sheetName val="Annex.2"/>
      <sheetName val="Sheet1"/>
      <sheetName val="Lead statement"/>
      <sheetName val="Building Datas"/>
      <sheetName val="SSR 2010-11 Rates"/>
      <sheetName val="Hire charges"/>
      <sheetName val="centering"/>
      <sheetName val="40KL-250KL Estimate &amp; data"/>
      <sheetName val="CI specials for OHSR"/>
      <sheetName val="iosum"/>
      <sheetName val="172"/>
      <sheetName val="bom"/>
      <sheetName val="bo"/>
      <sheetName val="bom US"/>
      <sheetName val="pwrsum"/>
      <sheetName val="pwr "/>
      <sheetName val="24VBPS"/>
      <sheetName val="HPMPS"/>
      <sheetName val="LUs"/>
      <sheetName val="wh_data"/>
      <sheetName val="CPHEEO"/>
      <sheetName val="input"/>
      <sheetName val="Works"/>
      <sheetName val="General"/>
      <sheetName val="Lookup"/>
      <sheetName val="ESTIMATE"/>
      <sheetName val="DATA-BASE"/>
      <sheetName val="DATA-ABSTRACT"/>
      <sheetName val="00000"/>
      <sheetName val="pm"/>
      <sheetName val="GM"/>
      <sheetName val="SRs"/>
      <sheetName val="SRs-Rev"/>
      <sheetName val="detls"/>
      <sheetName val="Summary"/>
      <sheetName val="ww-march-02"/>
      <sheetName val="hdpe_basic"/>
      <sheetName val="pvc_basic"/>
      <sheetName val="Dormitory"/>
      <sheetName val="habs-list"/>
      <sheetName val="nodes"/>
      <sheetName val="Data.F8.BTR"/>
      <sheetName val="Global factors"/>
      <sheetName val="sup dat"/>
      <sheetName val="Sheet3"/>
      <sheetName val="Sheet2"/>
      <sheetName val="Work_sheet"/>
      <sheetName val="Staff Acco."/>
      <sheetName val="Plant &amp;  Machinery"/>
      <sheetName val="Sheet9"/>
      <sheetName val="DESIGEN_RCC_CULVERT"/>
      <sheetName val="DESIGENS_HP_CULVERT"/>
      <sheetName val="Levels"/>
      <sheetName val="Lead_statement"/>
      <sheetName val="SSR_2010-11_Rates"/>
      <sheetName val="40KL-250KL_Estimate_&amp;_data"/>
      <sheetName val="CI_specials_for_OHSR"/>
      <sheetName val="drain rm data"/>
      <sheetName val="LOWEST RATES"/>
      <sheetName val="drain_rm_data"/>
      <sheetName val="LOWEST_RATES"/>
      <sheetName val="drain_rm_data1"/>
      <sheetName val="LOWEST_RATES1"/>
      <sheetName val="Lead Statement 2005-06 1st  Qtr"/>
      <sheetName val="Rates 2005-06 ...."/>
      <sheetName val="Lead Statement 2005-06 2nd Qtr."/>
      <sheetName val="Lead Statement 2005-06 3rd Qtr."/>
      <sheetName val="Lead Statement 2005-06 4th Qtr."/>
      <sheetName val="Rates 2005-06 "/>
      <sheetName val="Lead Statement 2006-07 1, 2, 3"/>
      <sheetName val="Rates 2006-07 1, 2, 3"/>
      <sheetName val="Rates 2006-07 4th"/>
      <sheetName val="Lead Statement 2006-07 4"/>
      <sheetName val="Lead Statement 2007-08 1st Qtr."/>
      <sheetName val="Rates 2007-08 1st"/>
      <sheetName val="Lead Statement 2007-08 2nd "/>
      <sheetName val="Rates 2007-08 2nd"/>
      <sheetName val="Lead Statement 2007-08 3rd"/>
      <sheetName val="Rates 2007-08 3rd "/>
      <sheetName val="Lead Statement 2007-08 4th "/>
      <sheetName val="Rates 2007-08 4th"/>
      <sheetName val="Bridge Data 2005-06"/>
      <sheetName val="Bridge Data 2006-07"/>
      <sheetName val="Bridge Data 2007-08"/>
      <sheetName val="Lead  07-08 3rd Q Appr. "/>
      <sheetName val="BTR  2007-08 3rd Qtr. "/>
      <sheetName val="Appr. Data 2007-08 3rd Qtr"/>
      <sheetName val="Approaches Origl Align 1 (4)"/>
      <sheetName val="Bridge over all Qtys. "/>
      <sheetName val="Bri. Abs.Est.Agt.Prd SSR 05-06"/>
      <sheetName val="Bri. Abs.Est.Agt.Prd SSR 06-07"/>
      <sheetName val="Bri. Abs.Est. SSR 2007-08"/>
      <sheetName val="Appr. Abs.Est. SSR 2007-08 "/>
      <sheetName val="Comparative Statement "/>
      <sheetName val="Comp. Abst. "/>
      <sheetName val="Qty. as per WE II &amp; Prev. SSR "/>
      <sheetName val="index"/>
      <sheetName val="gen_abst"/>
      <sheetName val="abstract"/>
      <sheetName val="detailed"/>
      <sheetName val="data_new"/>
      <sheetName val="l"/>
      <sheetName val="electrical"/>
      <sheetName val="marking"/>
      <sheetName val="beams"/>
      <sheetName val="features"/>
      <sheetName val="c_wall"/>
      <sheetName val="epm-tsb"/>
      <sheetName val="ssr-rates"/>
      <sheetName val="t_prsr"/>
      <sheetName val="id"/>
      <sheetName val="wh"/>
      <sheetName val="id_whmr"/>
      <sheetName val="Line"/>
      <sheetName val="ECV"/>
      <sheetName val="Material_Rates"/>
      <sheetName val="CPHEEO_Change"/>
      <sheetName val="Eco_dia_bhopal"/>
      <sheetName val="IWWA"/>
      <sheetName val="economical_auto"/>
      <sheetName val="economical_OFF_manual"/>
      <sheetName val="com st PM"/>
      <sheetName val="comst GM"/>
      <sheetName val="eweljl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ATA_PRG"/>
      <sheetName val="GA Comp.. "/>
      <sheetName val="GF SB Ok "/>
      <sheetName val="FF SB Ok"/>
      <sheetName val="SF SB Ok"/>
      <sheetName val="WS (Sch) Ok "/>
      <sheetName val="ele. Est. SB Ok"/>
      <sheetName val="GF DB Ok"/>
      <sheetName val="FF DB Ok"/>
      <sheetName val="SF DB  Ok"/>
      <sheetName val="WS DB  Ok "/>
      <sheetName val="Ele-Dor Ok "/>
      <sheetName val="GF KD  Ok"/>
      <sheetName val="WS - KD  Ok "/>
      <sheetName val="Ele K&amp; D Ok"/>
      <sheetName val="GF PQ Ok "/>
      <sheetName val="WS - PQ Ok "/>
      <sheetName val="Ele Prl Q Ok"/>
      <sheetName val="GF SQ Ok "/>
      <sheetName val="FF SQ Ok "/>
      <sheetName val="SF SQ Ok"/>
      <sheetName val="TF SQ Ok"/>
      <sheetName val="WS - SQ Ok "/>
      <sheetName val="Ele. SQ.  Ok"/>
      <sheetName val="Septic Tank 200U RR Ok"/>
      <sheetName val="Septic tank RCC 200 Users Ok"/>
      <sheetName val="Septic Tank 100 U Ok"/>
      <sheetName val="SUMP Ok "/>
      <sheetName val="CW  Ok"/>
      <sheetName val="OHSR Ok"/>
      <sheetName val="External Ele.  Ok"/>
      <sheetName val="Ext-Drainage"/>
      <sheetName val="Site development"/>
      <sheetName val="Gas system"/>
      <sheetName val="CS SB Civil  Ok"/>
      <sheetName val="SB WS CS Ok"/>
      <sheetName val="SB Ele CS  Ok"/>
      <sheetName val="CS Civil DB Ok"/>
      <sheetName val="CS WS DB   Ok"/>
      <sheetName val="CS  Ele  DB  Ok"/>
      <sheetName val="CS Civil KD Ok"/>
      <sheetName val="CS KD WS  Ok"/>
      <sheetName val="CS Ele. KD "/>
      <sheetName val="CS Civil PQ Ok"/>
      <sheetName val="CS WS PQ  Ok"/>
      <sheetName val="CS Ele. PQ  Ok "/>
      <sheetName val="CS Civil SQ Ok"/>
      <sheetName val="CS WS SQ Ok "/>
      <sheetName val="CS Ele SQ Ok"/>
      <sheetName val="CS 200 users RR Ok "/>
      <sheetName val="CS Septic tank RCC 200 users"/>
      <sheetName val="CS 100 users "/>
      <sheetName val="CS SUMP"/>
      <sheetName val="CS CW oK"/>
      <sheetName val="CS OHSR  Ok"/>
      <sheetName val="CS External Ele. "/>
      <sheetName val="CS Ext. drainage "/>
      <sheetName val="CS Borewell "/>
      <sheetName val="CS SD "/>
      <sheetName val="Suppl. C-data"/>
      <sheetName val="PH-6x4"/>
      <sheetName val="PH-4X3"/>
      <sheetName val="Watchman Qrters."/>
      <sheetName val="M F ROOM"/>
      <sheetName val="Estimate-Civil"/>
      <sheetName val="det-qty"/>
      <sheetName val=" "/>
      <sheetName val="maya"/>
      <sheetName val="final abstract"/>
      <sheetName val="UnitRates"/>
      <sheetName val="DetEst"/>
      <sheetName val="1V-1M"/>
      <sheetName val="2V-1M"/>
      <sheetName val="5V-1M"/>
      <sheetName val="Det-ROAD"/>
      <sheetName val="G.Abs"/>
      <sheetName val="abs-cd"/>
      <sheetName val="WorkSlip"/>
      <sheetName val="BTLeads"/>
      <sheetName val="G_Abs"/>
      <sheetName val="MRoad_data"/>
      <sheetName val="Cover-MEstt."/>
      <sheetName val="ABST(PART B) "/>
      <sheetName val="F6-Gnrl Abstrt"/>
      <sheetName val="F6-Estt"/>
      <sheetName val="sub-data -no full"/>
      <sheetName val="Machinery"/>
      <sheetName val="Diff stmnt (2)"/>
      <sheetName val="Cover-MEstt_"/>
      <sheetName val="ABST(PART_B)_"/>
      <sheetName val="F6-Gnrl_Abstrt"/>
      <sheetName val="Data_F8_BTR"/>
      <sheetName val="sub-data_-no_full"/>
      <sheetName val="Diff_stmnt_(2)"/>
      <sheetName val="Common "/>
      <sheetName val="5.5 without offset"/>
      <sheetName val="Datas"/>
      <sheetName val="Bridge_Data_2005-06"/>
      <sheetName val="COVER_SHEET"/>
      <sheetName val="SPECIFICATION"/>
      <sheetName val="M2"/>
      <sheetName val="m1"/>
      <sheetName val="ESTT_FINAL"/>
      <sheetName val="LEAD_CHART"/>
      <sheetName val="SCHEDULE_A"/>
      <sheetName val="bundqty"/>
      <sheetName val="HDPE-pipe-rates"/>
      <sheetName val="data existing_do not delete"/>
      <sheetName val="Mp-team 1"/>
      <sheetName val="ewst"/>
      <sheetName val="com_st_PM"/>
      <sheetName val="comst_GM"/>
      <sheetName val="G_R_P"/>
      <sheetName val="SHEEP &amp; GOAT S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/>
      <sheetData sheetId="125" refreshError="1"/>
      <sheetData sheetId="126" refreshError="1"/>
      <sheetData sheetId="127" refreshError="1"/>
      <sheetData sheetId="128"/>
      <sheetData sheetId="129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Data base"/>
      <sheetName val="ABstract"/>
      <sheetName val="Detail"/>
      <sheetName val="Lead"/>
      <sheetName val="Data"/>
      <sheetName val="SoR7-8"/>
      <sheetName val="lead Plains"/>
      <sheetName val="Spec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I.P"/>
      <sheetName val="InputData"/>
      <sheetName val="chart"/>
      <sheetName val="Traffic-C"/>
      <sheetName val="Traffic - Design"/>
      <sheetName val="Pavement"/>
      <sheetName val="Check Slip"/>
      <sheetName val="Certificate"/>
      <sheetName val="Spec Report"/>
      <sheetName val="Abs"/>
      <sheetName val="detailed"/>
      <sheetName val="Spec"/>
      <sheetName val="Output"/>
      <sheetName val="lead Plains"/>
      <sheetName val="lead Hills"/>
      <sheetName val="Pro C"/>
      <sheetName val="F 6"/>
      <sheetName val="F 7(1.5)"/>
      <sheetName val="F 7(2.0)"/>
      <sheetName val="F 7(3.0)"/>
      <sheetName val="F 7(5.0)"/>
      <sheetName val="F 7(Pipecul)"/>
      <sheetName val="F 8 road"/>
      <sheetName val="F8 CD"/>
      <sheetName val="add data "/>
      <sheetName val="Input"/>
      <sheetName val="Proforma-B (2)"/>
      <sheetName val="Road Lead"/>
      <sheetName val="Road"/>
      <sheetName val="CD Lead"/>
      <sheetName val="Sheet1"/>
      <sheetName val="Plant &amp;  Machinery"/>
      <sheetName val="Paver"/>
      <sheetName val="CD Data"/>
      <sheetName val="Hire labor"/>
      <sheetName val="Abs 1.5"/>
      <sheetName val="CD 1.5"/>
      <sheetName val="Drg 1.5"/>
      <sheetName val="Abs 2.0"/>
      <sheetName val="CD 2.0"/>
      <sheetName val="Drg2.0"/>
      <sheetName val="Abs 3.0"/>
      <sheetName val="CD 3.0"/>
      <sheetName val="Drg 3.0"/>
      <sheetName val="Abs 5.0"/>
      <sheetName val="CD 5.0"/>
      <sheetName val="Drg 5.0"/>
      <sheetName val="causeway"/>
      <sheetName val="Hway material"/>
      <sheetName val="pmgsy wbm"/>
      <sheetName val="state wmm"/>
      <sheetName val="Hire n Labour"/>
      <sheetName val="Abs Pipeculvert"/>
      <sheetName val="Pipe Culvert"/>
      <sheetName val="Abs Prot work"/>
      <sheetName val="Prot works"/>
      <sheetName val="SoR12-13"/>
      <sheetName val="Dismantling"/>
      <sheetName val="state wmm hire charge"/>
      <sheetName val="pmgsy wmm "/>
      <sheetName val="state paver"/>
      <sheetName val="pmgsy paver pc &amp; sc"/>
      <sheetName val="state pc &amp;sc"/>
      <sheetName val="Sheet2"/>
      <sheetName val="pmgsy pc &amp; sc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Lead Statement 2005-06 1st  Qtr"/>
      <sheetName val="Rates 2005-06 ...."/>
      <sheetName val="Cover page"/>
      <sheetName val="Lead Statement 2005-06 2nd Qtr."/>
      <sheetName val="Lead Statement 2005-06 3rd Qtr."/>
      <sheetName val="Lead Statement 2005-06 4th Qtr."/>
      <sheetName val="Rates 2005-06 "/>
      <sheetName val="Lead Statement 2006-07 1, 2, 3"/>
      <sheetName val="Rates 2006-07 1, 2, 3"/>
      <sheetName val="Rates 2006-07 4th"/>
      <sheetName val="Lead Statement 2006-07 4"/>
      <sheetName val="Lead Statement 2007-08 1st Qtr."/>
      <sheetName val="Rates 2007-08 1st"/>
      <sheetName val="Lead Statement 2007-08 2nd "/>
      <sheetName val="Rates 2007-08 2nd"/>
      <sheetName val="Lead Statement 2007-08 3rd"/>
      <sheetName val="Rates 2007-08 3rd "/>
      <sheetName val="Lead Statement 2007-08 4th "/>
      <sheetName val="Rates 2007-08 4th"/>
      <sheetName val="Bridge Data 2005-06"/>
      <sheetName val="Bridge Data 2006-07"/>
      <sheetName val="Bridge Data 2007-08"/>
      <sheetName val="Lead  07-08 3rd Q Appr. "/>
      <sheetName val="BTR  2007-08 3rd Qtr. "/>
      <sheetName val="Appr. Data 2007-08 3rd Qtr"/>
      <sheetName val="Approaches Origl Align 1 (4)"/>
      <sheetName val="Bridge over all Qtys. "/>
      <sheetName val="Bri. Abs.Est.Agt.Prd SSR 05-06"/>
      <sheetName val="Bri. Abs.Est.Agt.Prd SSR 06-07"/>
      <sheetName val="Bri. Abs.Est. SSR 2007-08"/>
      <sheetName val="Appr. Abs.Est. SSR 2007-08 "/>
      <sheetName val="Comparative Statement "/>
      <sheetName val="Comp. Abst. "/>
      <sheetName val="Qty. as per WE II &amp; Prev. SSR "/>
      <sheetName val="Sheet1"/>
      <sheetName val="abs road"/>
      <sheetName val="coverpage"/>
      <sheetName val="Road data"/>
      <sheetName val="TS memo"/>
      <sheetName val="DATA"/>
      <sheetName val="Feeder"/>
      <sheetName val="Trunk unpaved"/>
      <sheetName val="R99 etc"/>
      <sheetName val="Bitumen trunk"/>
      <sheetName val="paved"/>
      <sheetName val="defects"/>
      <sheetName val="Labour"/>
      <sheetName val="Material"/>
      <sheetName val="v"/>
      <sheetName val="r"/>
      <sheetName val="lead-st"/>
      <sheetName val="rdamdata"/>
      <sheetName val="wh_data_R"/>
      <sheetName val="Estimate "/>
      <sheetName val="GROUND FLOOR"/>
      <sheetName val="Class IV Qtr. Ele"/>
      <sheetName val="Cover"/>
      <sheetName val="Abs"/>
      <sheetName val="wh_data"/>
      <sheetName val="CPHEEO"/>
      <sheetName val="input"/>
      <sheetName val="Data.F8.BTR"/>
      <sheetName val="t_prsr"/>
      <sheetName val="id"/>
      <sheetName val="m"/>
      <sheetName val="Levels"/>
      <sheetName val="Lead statement"/>
      <sheetName val="MRATES"/>
      <sheetName val="0000000000000"/>
      <sheetName val="1000000000000"/>
      <sheetName val="Gen abs"/>
      <sheetName val="Spn report"/>
      <sheetName val="HP abs"/>
      <sheetName val="HP det"/>
      <sheetName val="R_Det"/>
      <sheetName val="BTR"/>
      <sheetName val="RMR"/>
      <sheetName val="certificates"/>
      <sheetName val="Line"/>
      <sheetName val="ECV"/>
      <sheetName val="Material_Rates"/>
      <sheetName val="mlead"/>
      <sheetName val="TS_memo"/>
      <sheetName val="Gen_abs"/>
      <sheetName val="Spn_report"/>
      <sheetName val="abs_road"/>
      <sheetName val="HP_abs"/>
      <sheetName val="HP_det"/>
      <sheetName val="Road_data"/>
      <sheetName val="2V_3M_SLAB (2)"/>
      <sheetName val="RD_X"/>
      <sheetName val="ROAD_DAM_100M"/>
      <sheetName val="RD_100M"/>
      <sheetName val="CC_WC"/>
      <sheetName val="RD_VENTES"/>
      <sheetName val="POULTRY SHED "/>
      <sheetName val="Ele.data"/>
      <sheetName val="Dean resi."/>
      <sheetName val="GA"/>
      <sheetName val="Basic Input"/>
      <sheetName val="sanitory doors &amp; Addl datas"/>
      <sheetName val="septic_tank"/>
      <sheetName val="LS"/>
      <sheetName val="Rates"/>
      <sheetName val="Com wall est"/>
      <sheetName val="conve"/>
      <sheetName val="GA "/>
      <sheetName val="GA Comp.. "/>
      <sheetName val="GF SB Ok "/>
      <sheetName val="FF SB Ok"/>
      <sheetName val="SF SB Ok"/>
      <sheetName val="WS (Sch) Ok "/>
      <sheetName val="ele. Est. SB Ok"/>
      <sheetName val="GF DB Ok"/>
      <sheetName val="FF DB Ok"/>
      <sheetName val="SF DB  Ok"/>
      <sheetName val="WS DB  Ok "/>
      <sheetName val="Ele-Dor Ok "/>
      <sheetName val="GF KD  Ok"/>
      <sheetName val="WS - KD  Ok "/>
      <sheetName val="Ele K&amp; D Ok"/>
      <sheetName val="GF PQ Ok "/>
      <sheetName val="WS - PQ Ok "/>
      <sheetName val="Ele Prl Q Ok"/>
      <sheetName val="GF SQ Ok "/>
      <sheetName val="FF SQ Ok "/>
      <sheetName val="SF SQ Ok"/>
      <sheetName val="TF SQ Ok"/>
      <sheetName val="WS - SQ Ok "/>
      <sheetName val="Ele. SQ.  Ok"/>
      <sheetName val="Septic Tank 200U RR Ok"/>
      <sheetName val="Septic tank RCC 200 Users Ok"/>
      <sheetName val="Septic Tank 100 U Ok"/>
      <sheetName val="SUMP Ok "/>
      <sheetName val="CW  Ok"/>
      <sheetName val="OHSR Ok"/>
      <sheetName val="External Ele.  Ok"/>
      <sheetName val="Ext-Drainage"/>
      <sheetName val="B-WELL"/>
      <sheetName val="Site development"/>
      <sheetName val="Gas system"/>
      <sheetName val="CS SB Civil  Ok"/>
      <sheetName val="SB WS CS Ok"/>
      <sheetName val="SB Ele CS  Ok"/>
      <sheetName val="CS Civil DB Ok"/>
      <sheetName val="CS WS DB   Ok"/>
      <sheetName val="CS  Ele  DB  Ok"/>
      <sheetName val="CS Civil KD Ok"/>
      <sheetName val="CS KD WS  Ok"/>
      <sheetName val="CS Ele. KD "/>
      <sheetName val="CS Civil PQ Ok"/>
      <sheetName val="CS WS PQ  Ok"/>
      <sheetName val="CS Ele. PQ  Ok "/>
      <sheetName val="CS Civil SQ Ok"/>
      <sheetName val="CS WS SQ Ok "/>
      <sheetName val="CS Ele SQ Ok"/>
      <sheetName val="CS 200 users RR Ok "/>
      <sheetName val="CS Septic tank RCC 200 users"/>
      <sheetName val="CS 100 users "/>
      <sheetName val="CS SUMP"/>
      <sheetName val="CS CW oK"/>
      <sheetName val="CS OHSR  Ok"/>
      <sheetName val="CS External Ele. "/>
      <sheetName val="CS Ext. drainage "/>
      <sheetName val="CS Borewell "/>
      <sheetName val="CS SD "/>
      <sheetName val="LEAD"/>
      <sheetName val="Suppl. C-data"/>
      <sheetName val="data existing_do not delete"/>
      <sheetName val="XXXXXXXXXXXXX"/>
      <sheetName val="XXXXXXXXXXXX0"/>
      <sheetName val="Specification report"/>
      <sheetName val="Data -Hostel Building  (2)"/>
      <sheetName val="Est. Expansion joint "/>
      <sheetName val="Sub-estimate electrical"/>
      <sheetName val="LEAD- "/>
      <sheetName val="Rates SSR 2008-09"/>
      <sheetName val="Toilet block "/>
      <sheetName val="Bore well &amp; Motor"/>
      <sheetName val="Sub-estimate for Sanitary &amp; Int"/>
      <sheetName val="Compound wall "/>
      <sheetName val="Doors &amp; Windows "/>
      <sheetName val="MS Windows"/>
      <sheetName val="S Tank"/>
      <sheetName val="Sp.2"/>
      <sheetName val="DOR-RE "/>
      <sheetName val="EC(Clinic)"/>
      <sheetName val="STank200"/>
      <sheetName val="STank100"/>
      <sheetName val="Gravel"/>
      <sheetName val="WS"/>
      <sheetName val="Labul1 (2)"/>
      <sheetName val="S Tank Dor"/>
      <sheetName val="CC road data"/>
      <sheetName val="Ele (2)"/>
      <sheetName val="Piles Datas"/>
      <sheetName val="Ventilators "/>
      <sheetName val="Teak Woor DATA"/>
      <sheetName val="Ele data (2)"/>
      <sheetName val="Labul1"/>
      <sheetName val="GB"/>
      <sheetName val="SB New"/>
      <sheetName val="SB ELE"/>
      <sheetName val="SB WS"/>
      <sheetName val="Class Rooms FF"/>
      <sheetName val="C Wall"/>
      <sheetName val="C Wall South Side"/>
      <sheetName val="model door 4X2.7"/>
      <sheetName val="38SCH"/>
      <sheetName val="Furn DE"/>
      <sheetName val="Conv"/>
      <sheetName val="Basic Data"/>
      <sheetName val="WS-Cli, Nur "/>
      <sheetName val="Joinary"/>
      <sheetName val="E- DATA"/>
      <sheetName val="Ele Clinic N"/>
      <sheetName val="Bid doc"/>
      <sheetName val="CC Road"/>
      <sheetName val="CC Road New Final 1"/>
      <sheetName val="CC Road Final 2"/>
      <sheetName val="Road Datas"/>
      <sheetName val="C-data"/>
      <sheetName val="Track"/>
      <sheetName val="CC ROAD NH TO GATE"/>
      <sheetName val="CC ROAD DB TO PQ"/>
      <sheetName val="CC ROAD PQ TO SB"/>
      <sheetName val="CC ROAD SB TO C IV"/>
      <sheetName val="CC ROAD SQ TO OLD DB"/>
      <sheetName val="CC ROAD NEW DB TO OLD DB"/>
      <sheetName val="CC ROADS OLD DB TO CLASS R"/>
      <sheetName val="BT Road"/>
      <sheetName val="Flooring"/>
      <sheetName val="Bore"/>
      <sheetName val="OHSR"/>
      <sheetName val="Repairs"/>
      <sheetName val="Gravel (2)"/>
      <sheetName val="Gravel (3)"/>
      <sheetName val="Belmouth"/>
      <sheetName val="Gravel (4)"/>
      <sheetName val="Dismantling"/>
      <sheetName val="Dismantling Savings"/>
      <sheetName val="ws data "/>
      <sheetName val="Ele-data1"/>
      <sheetName val="SALWOOD DOORS"/>
      <sheetName val="Dismantling Datas"/>
      <sheetName val="C Wall New"/>
      <sheetName val="Gravel Flling New Block 1"/>
      <sheetName val="Gravel F Block 2"/>
      <sheetName val="Gravel 3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pros-Ultimate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water"/>
      <sheetName val="Nspt-smp-final-ORIGINAL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PM"/>
      <sheetName val="com st PM"/>
      <sheetName val="GM"/>
      <sheetName val="comst GM"/>
      <sheetName val="eweljlt"/>
      <sheetName val="pvc_basic"/>
      <sheetName val="pvc"/>
      <sheetName val="hdpe_basic"/>
      <sheetName val="HDPE"/>
      <sheetName val="DI"/>
      <sheetName val="CI"/>
      <sheetName val="G.R.P"/>
      <sheetName val="DATA_ENTRY"/>
      <sheetName val="UnitRates"/>
      <sheetName val="DetEst"/>
      <sheetName val="1V-1M"/>
      <sheetName val="2V-1M"/>
      <sheetName val="5V-1M"/>
      <sheetName val="CBR"/>
      <sheetName val="Det-ROAD"/>
      <sheetName val="G.Abs"/>
      <sheetName val="abs-cd"/>
      <sheetName val="WorkSlip"/>
      <sheetName val="BTLeads"/>
      <sheetName val="MRoad data"/>
      <sheetName val="G_Abs"/>
      <sheetName val="MRoad_data"/>
      <sheetName val="bom"/>
      <sheetName val="SSR 2010-11 Rates"/>
      <sheetName val="centering"/>
      <sheetName val="40KL-250KL Estimate &amp; data"/>
      <sheetName val="CI specials for OHSR"/>
      <sheetName val="pvc-pipe-rates"/>
      <sheetName val="HDPE-pipe-rates"/>
      <sheetName val="psc-pipe-rates"/>
      <sheetName val="ci-pipes-road-cross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 (13habs)-bypass-Glsr"/>
      <sheetName val="pipe-est(12habs)-bypass"/>
      <sheetName val="ANX-I"/>
      <sheetName val="ANX-II"/>
      <sheetName val="Valve-cost"/>
      <sheetName val="est(13habs)-bypass"/>
      <sheetName val="na1-pac1-gravity-lines"/>
      <sheetName val="na1-pac1-gravity-lines-Final"/>
      <sheetName val="SMP-gravity-lines-Final"/>
      <sheetName val="detls"/>
      <sheetName val="pipe-est_(18)"/>
      <sheetName val="pipe-est_(18)-1"/>
      <sheetName val="pipe-est_(13habs)100%"/>
      <sheetName val="pipe-est_(13habs)-bypass-Glsr"/>
      <sheetName val="specification_report"/>
      <sheetName val="hdpe-rates"/>
      <sheetName val="hdpe weights"/>
      <sheetName val="ssr-rates"/>
      <sheetName val="pvc-rates"/>
      <sheetName val="PVC weights"/>
      <sheetName val="Plant &amp;  Machinery"/>
      <sheetName val="habs-list"/>
      <sheetName val="nodes"/>
      <sheetName val="Global factors"/>
      <sheetName val="segments-details"/>
      <sheetName val="int-Dia-hdpe"/>
      <sheetName val="int-Dia-pvc"/>
      <sheetName val="m1"/>
      <sheetName val="Building Datas"/>
      <sheetName val="Hire charges"/>
      <sheetName val="DESIGEN_RCC_CULVERT"/>
      <sheetName val="DESIGENS_HP_CULVERT"/>
      <sheetName val="Sp. Report"/>
      <sheetName val="TSmemo"/>
      <sheetName val="Rd.Data"/>
      <sheetName val="C.D.Data (Morth)"/>
      <sheetName val="Rd.Det.Est"/>
      <sheetName val="Gen.Abs."/>
      <sheetName val="Rd.abs.Est"/>
      <sheetName val="Abs_p_04"/>
      <sheetName val="Abs.p_01"/>
      <sheetName val="Abs.cc"/>
      <sheetName val="Abs_ret"/>
      <sheetName val="Abs_vent&amp;pipe"/>
      <sheetName val="Abs_slab"/>
      <sheetName val="Abs_box"/>
      <sheetName val="Det. 1Rx800"/>
      <sheetName val="Det. 2Rx800"/>
      <sheetName val="Det. CC"/>
      <sheetName val="CD_DET_PIPE_1R"/>
      <sheetName val="Slab det est"/>
      <sheetName val="CD_DET_1CELL_BOX"/>
      <sheetName val="CD_DET_4CELL_BOX"/>
      <sheetName val="Leads"/>
      <sheetName val="Contents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2"/>
      <sheetName val="Sheet3"/>
      <sheetName val="ssr common"/>
      <sheetName val="Sheet4"/>
      <sheetName val="Sheet11"/>
      <sheetName val="PL"/>
      <sheetName val="Sheet10"/>
      <sheetName val="master lead"/>
      <sheetName val="Sheet5"/>
      <sheetName val="conveyance common"/>
      <sheetName val="Sheet6"/>
      <sheetName val="handling common"/>
      <sheetName val="labour charges 2005-06"/>
      <sheetName val="Sheet7"/>
      <sheetName val="Sheet8"/>
      <sheetName val="background data"/>
      <sheetName val="Rotary bore well source"/>
      <sheetName val="Sheet9"/>
      <sheetName val="ohsr verticals 20 9.55 "/>
      <sheetName val="verticals jointing 20kl 9.55"/>
      <sheetName val="lead 20kl ohsr"/>
      <sheetName val="data 20kl ohsr"/>
      <sheetName val="vc 150mm 20kl ohsr"/>
      <sheetName val="20kl ohsr item wise"/>
      <sheetName val="master data"/>
      <sheetName val="lpm inlet relation"/>
      <sheetName val="ohsr litre rate estimate"/>
      <sheetName val="ohsr vertical specials data"/>
      <sheetName val="ohsr verticals jointing"/>
      <sheetName val="ohsr litre rate data"/>
      <sheetName val="lead vc ohsr"/>
      <sheetName val="data vc ohsr"/>
      <sheetName val="vc ohsr"/>
      <sheetName val="lead vc pipe line"/>
      <sheetName val="data vc pipe line"/>
      <sheetName val="vc 150 pipe line estimate"/>
      <sheetName val="pipe line sub estimate"/>
      <sheetName val="pvc pipe line data"/>
      <sheetName val="std flange dimensions"/>
      <sheetName val="lead_pipe lines"/>
      <sheetName val="pvc pipes rates dgs d formula"/>
      <sheetName val="general abstract"/>
      <sheetName val="pvc pipe details"/>
      <sheetName val="hydraulic designs"/>
      <sheetName val="Filter point"/>
      <sheetName val="pedestal "/>
      <sheetName val="pumpset submersible"/>
      <sheetName val="c"/>
      <sheetName val="co"/>
      <sheetName val="con"/>
      <sheetName val="common conveyance"/>
      <sheetName val="ssr "/>
      <sheetName val="Hleads"/>
      <sheetName val="Haleads"/>
      <sheetName val="Hableads"/>
      <sheetName val="Hab leads"/>
      <sheetName val="data existing_do not delet"/>
      <sheetName val="data existing_do not dele"/>
      <sheetName val="data existing_do not del"/>
      <sheetName val="data existing_do not de"/>
      <sheetName val="data existing_do not d"/>
      <sheetName val="data existing_do not "/>
      <sheetName val="data existing_do not"/>
      <sheetName val="data existing_do no"/>
      <sheetName val="data existing_do n"/>
      <sheetName val="data existing_do "/>
      <sheetName val="data existing_do"/>
      <sheetName val="data existing_d"/>
      <sheetName val="data existing_"/>
      <sheetName val="data existing"/>
      <sheetName val="data existin"/>
      <sheetName val="data existi"/>
      <sheetName val="data exist"/>
      <sheetName val="data exis"/>
      <sheetName val="data exi"/>
      <sheetName val="data ex"/>
      <sheetName val="data e"/>
      <sheetName val="data "/>
      <sheetName val="data1"/>
      <sheetName val="ata1"/>
      <sheetName val="dat"/>
      <sheetName val="da"/>
      <sheetName val="d"/>
      <sheetName val=""/>
      <sheetName val="master lead1"/>
      <sheetName val="master ead1"/>
      <sheetName val="maste Lead1"/>
      <sheetName val="mast Lead1"/>
      <sheetName val="mas Lead1"/>
      <sheetName val="ma Lead1"/>
      <sheetName val="m Lead1"/>
      <sheetName val=" Lead1"/>
      <sheetName val="maste lead"/>
      <sheetName val="mast lead"/>
      <sheetName val="mas lead"/>
      <sheetName val="ma lead"/>
      <sheetName val="m lead"/>
      <sheetName val=" lead"/>
      <sheetName val="cover pag"/>
      <sheetName val="cover pa"/>
      <sheetName val="cover p"/>
      <sheetName val="mp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/>
      <sheetData sheetId="248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pec"/>
    </sheetNames>
    <sheetDataSet>
      <sheetData sheetId="0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Rate"/>
      <sheetName val="Key map"/>
      <sheetName val="Conveyance"/>
      <sheetName val="Lead"/>
      <sheetName val="PD-FD"/>
      <sheetName val="Earth work"/>
      <sheetName val="CD Data"/>
      <sheetName val="CD Detail"/>
      <sheetName val="Data"/>
      <sheetName val="Detail"/>
      <sheetName val="Abstract"/>
      <sheetName val="H.Curve"/>
      <sheetName val="V.Alignment"/>
      <sheetName val="V.Curve"/>
      <sheetName val="V.Curve (2)"/>
      <sheetName val="V.Curve (3)"/>
      <sheetName val="Rwalldesign"/>
      <sheetName val="Pavement"/>
      <sheetName val="Design traffic"/>
      <sheetName val="Traffic data"/>
      <sheetName val="discharge"/>
      <sheetName val="Lead statement"/>
      <sheetName val="Descreption"/>
      <sheetName val="Bit,cement,steel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Cost Estimate-B"/>
      <sheetName val="Item Rates"/>
      <sheetName val="Zone-B"/>
      <sheetName val="Material and Appurtenances-B"/>
      <sheetName val="Civil Works-B"/>
      <sheetName val="Design-B"/>
      <sheetName val="Z2-DATA"/>
      <sheetName val="zone-2"/>
      <sheetName val="MH_Excavation"/>
      <sheetName val="Bed Calculation"/>
      <sheetName val="Bedding"/>
      <sheetName val="Load-fact"/>
      <sheetName val="Structure"/>
      <sheetName val="DVALUE"/>
      <sheetName val="THK"/>
      <sheetName val="Cd"/>
      <sheetName val="Cs"/>
      <sheetName val="CPIPE"/>
      <sheetName val="CPIPE2"/>
      <sheetName val="Bed Class"/>
      <sheetName val="Zone-II "/>
      <sheetName val="D1_CO"/>
      <sheetName val="Analy"/>
      <sheetName val="SCHEDULE"/>
      <sheetName val="Database"/>
      <sheetName val="schedule nos"/>
      <sheetName val="p&amp;m"/>
      <sheetName val="Data"/>
      <sheetName val="analysis"/>
      <sheetName val="Build-up"/>
      <sheetName val="discounts_XP140"/>
      <sheetName val="REFERANCE DATA"/>
      <sheetName val="DOOR WIND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sr common"/>
      <sheetName val="Sheet4"/>
      <sheetName val="leads"/>
      <sheetName val="Sheet11"/>
      <sheetName val="PL"/>
      <sheetName val="Sheet10"/>
      <sheetName val="master lead"/>
      <sheetName val="Sheet5"/>
      <sheetName val="conveyance common"/>
      <sheetName val="Sheet6"/>
      <sheetName val="handling common"/>
      <sheetName val="labour charges 2005-06"/>
      <sheetName val="Sheet2"/>
      <sheetName val="Sheet7"/>
      <sheetName val="data existing_do not delete"/>
      <sheetName val="Sheet8"/>
      <sheetName val="background data"/>
      <sheetName val="Rotary bore well source"/>
      <sheetName val="Sheet9"/>
      <sheetName val="ohsr verticals 20 9.55 "/>
      <sheetName val="verticals jointing 20kl 9.55"/>
      <sheetName val="lead 20kl ohsr"/>
      <sheetName val="data 20kl ohsr"/>
      <sheetName val="vc 150mm 20kl ohsr"/>
      <sheetName val="20kl ohsr item wise"/>
      <sheetName val="master data"/>
      <sheetName val="lpm inlet relation"/>
      <sheetName val="ohsr litre rate estimate"/>
      <sheetName val="ohsr vertical specials data"/>
      <sheetName val="ohsr verticals jointing"/>
      <sheetName val="ohsr litre rate data"/>
      <sheetName val="lead vc ohsr"/>
      <sheetName val="data vc ohsr"/>
      <sheetName val="vc ohsr"/>
      <sheetName val="lead vc pipe line"/>
      <sheetName val="data vc pipe line"/>
      <sheetName val="vc 150 pipe line estimate"/>
      <sheetName val="pipe line sub estimate"/>
      <sheetName val="pvc pipe line data"/>
      <sheetName val="std flange dimensions"/>
      <sheetName val="lead_pipe lines"/>
      <sheetName val="pvc pipes rates dgs d formula"/>
      <sheetName val="general abstract"/>
      <sheetName val="cover page"/>
      <sheetName val="pvc pipe details"/>
      <sheetName val="hydraulic designs"/>
      <sheetName val="Filter point"/>
      <sheetName val="pedestal "/>
      <sheetName val="pumpset submersible"/>
      <sheetName val="Sheet1"/>
      <sheetName val="c"/>
      <sheetName val="co"/>
      <sheetName val="con"/>
      <sheetName val="common conveyance"/>
      <sheetName val="ssr "/>
      <sheetName val="Hleads"/>
      <sheetName val="Haleads"/>
      <sheetName val="Hableads"/>
      <sheetName val="Hab leads"/>
      <sheetName val="lead"/>
      <sheetName val="data existing_do not delet"/>
      <sheetName val="data existing_do not dele"/>
      <sheetName val="data existing_do not del"/>
      <sheetName val="data existing_do not de"/>
      <sheetName val="data existing_do not d"/>
      <sheetName val="data existing_do not "/>
      <sheetName val="data existing_do not"/>
      <sheetName val="data existing_do no"/>
      <sheetName val="data existing_do n"/>
      <sheetName val="data existing_do "/>
      <sheetName val="data existing_do"/>
      <sheetName val="data existing_d"/>
      <sheetName val="data existing_"/>
      <sheetName val="data existing"/>
      <sheetName val="data existin"/>
      <sheetName val="data existi"/>
      <sheetName val="data exist"/>
      <sheetName val="data exis"/>
      <sheetName val="data exi"/>
      <sheetName val="data ex"/>
      <sheetName val="data e"/>
      <sheetName val="data "/>
      <sheetName val="data"/>
      <sheetName val="data1"/>
      <sheetName val="ata1"/>
      <sheetName val="dat"/>
      <sheetName val="da"/>
      <sheetName val="d"/>
      <sheetName val=""/>
      <sheetName val="master lead1"/>
      <sheetName val="master ead1"/>
      <sheetName val="maste Lead1"/>
      <sheetName val="mast Lead1"/>
      <sheetName val="mas Lead1"/>
      <sheetName val="ma Lead1"/>
      <sheetName val="m Lead1"/>
      <sheetName val=" Lead1"/>
      <sheetName val="maste lead"/>
      <sheetName val="mast lead"/>
      <sheetName val="mas lead"/>
      <sheetName val="ma lead"/>
      <sheetName val="m lead"/>
      <sheetName val=" lead"/>
      <sheetName val="cover pag"/>
      <sheetName val="cover pa"/>
      <sheetName val="cover p"/>
      <sheetName val="cover "/>
      <sheetName val="cover"/>
      <sheetName val="cove"/>
      <sheetName val="cov"/>
      <sheetName val="master leadO"/>
      <sheetName val="master lead-O"/>
      <sheetName val="maste Lead-O"/>
      <sheetName val="mast Lead-O"/>
      <sheetName val="mas Lead-O"/>
      <sheetName val="ma Lead-O"/>
      <sheetName val="m Lead-O"/>
      <sheetName val=" Lead-O"/>
      <sheetName val="r"/>
      <sheetName val="Bridge Data 2005-06"/>
      <sheetName val="XXXXXXXXXXXXX"/>
      <sheetName val="XXXXXXXXXXXX0"/>
      <sheetName val="Specification report"/>
      <sheetName val="GA "/>
      <sheetName val="Data -Hostel Building  (2)"/>
      <sheetName val="Est. Expansion joint "/>
      <sheetName val="Sub-estimate electrical"/>
      <sheetName val="LEAD- "/>
      <sheetName val="Rates SSR 2008-09"/>
      <sheetName val="Toilet block "/>
      <sheetName val="Bore well &amp; Motor"/>
      <sheetName val="Sub-estimate for Sanitary &amp; Int"/>
      <sheetName val="Compound wall "/>
      <sheetName val="Doors &amp; Windows "/>
      <sheetName val="MS Windows"/>
      <sheetName val="Bitumen trunk"/>
      <sheetName val="Feeder"/>
      <sheetName val="R99 etc"/>
      <sheetName val="Trunk unpaved"/>
      <sheetName val="Estimate "/>
      <sheetName val="m"/>
      <sheetName val="Lead statement"/>
      <sheetName val="SSR 2010-11 Rates"/>
      <sheetName val="0000000000000"/>
      <sheetName val="1000000000000"/>
      <sheetName val="certificates"/>
      <sheetName val="Sp. Report"/>
      <sheetName val="TSmemo"/>
      <sheetName val="BTR"/>
      <sheetName val="RMR"/>
      <sheetName val="Rd.Data"/>
      <sheetName val="C.D.Data (Morth)"/>
      <sheetName val="Rd.Det.Est"/>
      <sheetName val="Gen.Abs."/>
      <sheetName val="Rd.abs.Est"/>
      <sheetName val="Abs_p_04"/>
      <sheetName val="Abs.p_01"/>
      <sheetName val="Abs.cc"/>
      <sheetName val="Abs_ret"/>
      <sheetName val="Abs_vent&amp;pipe"/>
      <sheetName val="Abs_slab"/>
      <sheetName val="Abs_box"/>
      <sheetName val="Det. 1Rx800"/>
      <sheetName val="Det. 2Rx800"/>
      <sheetName val="Det. CC"/>
      <sheetName val="CD_DET_PIPE_1R"/>
      <sheetName val="Slab det est"/>
      <sheetName val="CD_DET_1CELL_BOX"/>
      <sheetName val="CD_DET_4CELL_BOX"/>
      <sheetName val="CBR"/>
      <sheetName val="mlead"/>
      <sheetName val="Cover-MEstt."/>
      <sheetName val="ABST(PART B) "/>
      <sheetName val="F6-Gnrl Abstrt"/>
      <sheetName val="04-05"/>
      <sheetName val="sub-data "/>
      <sheetName val="Data.F8.BTR"/>
      <sheetName val="F6-Estt"/>
      <sheetName val="sub estt"/>
      <sheetName val="Labour"/>
      <sheetName val="Machinery"/>
      <sheetName val="Data_F8_BTR"/>
      <sheetName val="lead-st"/>
      <sheetName val="rdamdata"/>
      <sheetName val="Cover-MEstt_"/>
      <sheetName val="ABST(PART_B)_"/>
      <sheetName val="F6-Gnrl_Abstrt"/>
      <sheetName val="sub-data_"/>
      <sheetName val="sub_estt"/>
      <sheetName val="Common "/>
      <sheetName val="Work_sheet"/>
      <sheetName val="Cover-MEstt_1"/>
      <sheetName val="ABST(PART_B)_1"/>
      <sheetName val="F6-Gnrl_Abstrt1"/>
      <sheetName val="sub-data_1"/>
      <sheetName val="Data_F8_BTR1"/>
      <sheetName val="sub_estt1"/>
      <sheetName val="Common_"/>
      <sheetName val="MRATES"/>
      <sheetName val="DATA_PRG"/>
      <sheetName val="coverpage"/>
      <sheetName val="TS memo"/>
      <sheetName val="Gen abs"/>
      <sheetName val="Spn report"/>
      <sheetName val="abs road"/>
      <sheetName val="HP abs"/>
      <sheetName val="HP det"/>
      <sheetName val="R_Det"/>
      <sheetName val="Road data"/>
      <sheetName val="Line"/>
      <sheetName val="ECV"/>
      <sheetName val="Material_Rates"/>
      <sheetName val="TS_memo"/>
      <sheetName val="Gen_abs"/>
      <sheetName val="Spn_report"/>
      <sheetName val="abs_road"/>
      <sheetName val="HP_abs"/>
      <sheetName val="HP_det"/>
      <sheetName val="Road_data"/>
      <sheetName val="atr"/>
      <sheetName val="ew-cal"/>
      <sheetName val="ann-b"/>
      <sheetName val="Abstrct "/>
      <sheetName val="est"/>
      <sheetName val="she"/>
      <sheetName val="Part A"/>
      <sheetName val="t_prsr"/>
      <sheetName val="id"/>
      <sheetName val="Lead Statement 2005-06 1st  Qtr"/>
      <sheetName val="Rates 2005-06 ...."/>
      <sheetName val="Lead Statement 2005-06 2nd Qtr."/>
      <sheetName val="Lead Statement 2005-06 3rd Qtr."/>
      <sheetName val="Lead Statement 2005-06 4th Qtr."/>
      <sheetName val="Rates 2005-06 "/>
      <sheetName val="Lead Statement 2006-07 1, 2, 3"/>
      <sheetName val="Rates 2006-07 1, 2, 3"/>
      <sheetName val="Rates 2006-07 4th"/>
      <sheetName val="Lead Statement 2006-07 4"/>
      <sheetName val="Lead Statement 2007-08 1st Qtr."/>
      <sheetName val="Rates 2007-08 1st"/>
      <sheetName val="Lead Statement 2007-08 2nd "/>
      <sheetName val="Rates 2007-08 2nd"/>
      <sheetName val="Lead Statement 2007-08 3rd"/>
      <sheetName val="Rates 2007-08 3rd "/>
      <sheetName val="Lead Statement 2007-08 4th "/>
      <sheetName val="Rates 2007-08 4th"/>
      <sheetName val="Bridge Data 2006-07"/>
      <sheetName val="Bridge Data 2007-08"/>
      <sheetName val="Lead  07-08 3rd Q Appr. "/>
      <sheetName val="BTR  2007-08 3rd Qtr. "/>
      <sheetName val="Appr. Data 2007-08 3rd Qtr"/>
      <sheetName val="Approaches Origl Align 1 (4)"/>
      <sheetName val="Bridge over all Qtys. "/>
      <sheetName val="Bri. Abs.Est.Agt.Prd SSR 05-06"/>
      <sheetName val="Bri. Abs.Est.Agt.Prd SSR 06-07"/>
      <sheetName val="Bri. Abs.Est. SSR 2007-08"/>
      <sheetName val="Appr. Abs.Est. SSR 2007-08 "/>
      <sheetName val="Comparative Statement "/>
      <sheetName val="Comp. Abst. "/>
      <sheetName val="Qty. as per WE II &amp; Prev. SSR "/>
      <sheetName val="eSTIMATE"/>
      <sheetName val="Sp Report "/>
      <sheetName val="G-ABS (3)"/>
      <sheetName val="ADD.CR.FF"/>
      <sheetName val="ADD.C.TF "/>
      <sheetName val="ADD.CR. SUPPLY  "/>
      <sheetName val=".ADD.CR.Elect. "/>
      <sheetName val="Area statement"/>
      <sheetName val="DORM GF"/>
      <sheetName val="DORM FF"/>
      <sheetName val="DORM SF"/>
      <sheetName val="DORM TF"/>
      <sheetName val="WS &amp; SA DORM"/>
      <sheetName val="EST ELE DORM"/>
      <sheetName val="Est. (PQtr)"/>
      <sheetName val="PQtr-Mests. "/>
      <sheetName val="WS - Prll"/>
      <sheetName val="Ele Prl Q"/>
      <sheetName val="kit&amp;din1700"/>
      <sheetName val="KIT&amp;DIN"/>
      <sheetName val="KIT&amp;DIN (2)"/>
      <sheetName val="WS - Kit "/>
      <sheetName val="Ele K&amp; D"/>
      <sheetName val="Est. T qtrs"/>
      <sheetName val="Est. T qtrs (2)"/>
      <sheetName val="TS - Mests.  "/>
      <sheetName val="WS - TStaff"/>
      <sheetName val="Ele.TSt. "/>
      <sheetName val="Est. NT Qtrs."/>
      <sheetName val="NTS quarters GF"/>
      <sheetName val="NTS qtr ff,sf,tf&amp;ff"/>
      <sheetName val="WS - NTSt."/>
      <sheetName val="Ele.NTStaf"/>
      <sheetName val="Sump"/>
      <sheetName val="OHSR"/>
      <sheetName val="TOILET"/>
      <sheetName val="T.B.W. SUPPLY "/>
      <sheetName val="pvc-pipe-rates"/>
      <sheetName val="HDPE-pipe-rates"/>
      <sheetName val="psc-pipe-rates"/>
      <sheetName val="ci-pipes-road-cross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 (13habs)-bypass-Glsr"/>
      <sheetName val="pipe-est(12habs)-bypass"/>
      <sheetName val="ANX-I"/>
      <sheetName val="ANX-II"/>
      <sheetName val="Valve-cost"/>
      <sheetName val="est(13habs)-bypass"/>
      <sheetName val="na1-pac1-gravity-lines"/>
      <sheetName val="na1-pac1-gravity-lines-Final"/>
      <sheetName val="SMP-gravity-lines-Final"/>
      <sheetName val="detls"/>
      <sheetName val="pipe-est_(18)"/>
      <sheetName val="pipe-est_(18)-1"/>
      <sheetName val="pipe-est_(13habs)100%"/>
      <sheetName val="pipe-est_(13habs)-bypass-Glsr"/>
      <sheetName val="specification_report"/>
      <sheetName val="Nspt-smp-final-ORIGINAL"/>
      <sheetName val="DESIGEN_RCC_CULVERT"/>
      <sheetName val="DESIGENS_HP_CULVERT"/>
      <sheetName val="est_zphs"/>
      <sheetName val="v"/>
      <sheetName val="l"/>
      <sheetName val="Specification"/>
      <sheetName val="epm-tsb"/>
      <sheetName val="ssr-rates"/>
      <sheetName val="wh"/>
      <sheetName val="id_whmr"/>
      <sheetName val="PM"/>
      <sheetName val="com st PM"/>
      <sheetName val="GM"/>
      <sheetName val="comst GM"/>
      <sheetName val="eweljlt"/>
      <sheetName val="pvc_basic"/>
      <sheetName val="pvc"/>
      <sheetName val="hdpe_basic"/>
      <sheetName val="HDPE"/>
      <sheetName val="DI"/>
      <sheetName val="CI"/>
      <sheetName val="G.R.P"/>
      <sheetName val="C-data"/>
      <sheetName val="bom"/>
      <sheetName val="DATA_ENTRY"/>
      <sheetName val="UnitRates"/>
      <sheetName val="DetEst"/>
      <sheetName val="1V-1M"/>
      <sheetName val="2V-1M"/>
      <sheetName val="5V-1M"/>
      <sheetName val="Det-ROAD"/>
      <sheetName val="G.Abs"/>
      <sheetName val="abs-cd"/>
      <sheetName val="WorkSlip"/>
      <sheetName val="BTLeads"/>
      <sheetName val="MRoad data"/>
      <sheetName val="G_Abs"/>
      <sheetName val="MRoad_data"/>
      <sheetName val="One vent Pipe"/>
      <sheetName val="Four vents"/>
      <sheetName val="two vents"/>
      <sheetName val="Designs"/>
      <sheetName val="3Vents"/>
      <sheetName val="Abut"/>
      <sheetName val="Pier"/>
      <sheetName val="Speci"/>
      <sheetName val="One vent "/>
      <sheetName val="Material"/>
      <sheetName val="Contents"/>
      <sheetName val="Plant &amp;  Machinery"/>
      <sheetName val="Lead statement (2)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Lead (2)"/>
      <sheetName val="Data (2)"/>
      <sheetName val="6.5% (2)"/>
      <sheetName val="est (2)"/>
      <sheetName val="Abstract (2)"/>
      <sheetName val="Detailed"/>
      <sheetName val="key (2)"/>
      <sheetName val="pro-B (2)"/>
      <sheetName val="est  (mord)"/>
      <sheetName val="est(old) "/>
      <sheetName val="6.5%"/>
      <sheetName val="10%"/>
      <sheetName val="Estimate 10.00 Lakhs "/>
      <sheetName val="segments-details"/>
      <sheetName val="int-Dia-hdpe"/>
      <sheetName val="int-Dia-pvc"/>
      <sheetName val="T.B.Elect. "/>
      <sheetName val="AUDITORIUM"/>
      <sheetName val="WS &amp; SA.AUDITORUIM"/>
      <sheetName val="EST ELE.AUDITORUIM"/>
      <sheetName val="S Tank"/>
      <sheetName val="C-Wall"/>
      <sheetName val="New.CC road"/>
      <sheetName val="old.CC road"/>
      <sheetName val="D&amp;W DATA"/>
      <sheetName val="model door 4X2.7"/>
      <sheetName val="ws data "/>
      <sheetName val="Ele-data1"/>
      <sheetName val="CC road data"/>
      <sheetName val="SCH"/>
      <sheetName val="Conv"/>
      <sheetName val="Basic Data"/>
      <sheetName val="BidRequirement"/>
      <sheetName val="Bid doc"/>
      <sheetName val="ABSTRACT"/>
      <sheetName val="Proforma -I"/>
      <sheetName val="Proforma -II "/>
      <sheetName val="Abs Prof_I"/>
      <sheetName val="Abs Prof(2)"/>
      <sheetName val="Abs Final"/>
      <sheetName val="Print Proforma -I (2)"/>
      <sheetName val="Abs Crs"/>
      <sheetName val="hdpe-int-Dia"/>
      <sheetName val="com_st_PM"/>
      <sheetName val="comst_GM"/>
      <sheetName val="G_R_P"/>
      <sheetName val="sand"/>
      <sheetName val="stone"/>
      <sheetName val="Road Detail Est."/>
      <sheetName val="Sp Report"/>
      <sheetName val="note"/>
      <sheetName val="CD Data (Morth)"/>
      <sheetName val="Rd Det Est"/>
      <sheetName val="Rd abs Est"/>
      <sheetName val="HP Det est"/>
      <sheetName val="HP Abs Est"/>
      <sheetName val="COVER_SHEET"/>
      <sheetName val="ANNEX"/>
      <sheetName val="P_REPORT"/>
      <sheetName val="ABS"/>
      <sheetName val="ESTT_MOST"/>
      <sheetName val="M2"/>
      <sheetName val="M3"/>
      <sheetName val="m1"/>
      <sheetName val="LE"/>
      <sheetName val="Abstrct  CD works"/>
      <sheetName val="Quarry"/>
      <sheetName val="Slab cul-2m span 1"/>
      <sheetName val="Slab cul-3m span 2"/>
      <sheetName val="Slab cul-2m span 3"/>
      <sheetName val="Slab cul-2m span 4"/>
      <sheetName val="CC over pitching"/>
      <sheetName val="Data CD"/>
      <sheetName val="package summary"/>
      <sheetName val="Nindugerla"/>
      <sheetName val="cc pavement(b)"/>
      <sheetName val="foundations (b)"/>
      <sheetName val="Check Slip"/>
      <sheetName val="Sub Estiamte (2)"/>
      <sheetName val="Field Data"/>
      <sheetName val="Field Data (2)"/>
      <sheetName val="Field Data (3)"/>
      <sheetName val="3day Count"/>
      <sheetName val="Gen. Abstract"/>
      <sheetName val="Fie,d Data"/>
      <sheetName val="Levels"/>
      <sheetName val="RLs"/>
      <sheetName val="Levels (2)"/>
      <sheetName val="mother"/>
      <sheetName val="3060"/>
      <sheetName val="3090"/>
      <sheetName val="3120"/>
      <sheetName val="3150"/>
      <sheetName val="3180"/>
      <sheetName val="3210"/>
      <sheetName val="3240"/>
      <sheetName val="3270"/>
      <sheetName val="3300"/>
      <sheetName val="3330"/>
      <sheetName val="3360"/>
      <sheetName val="3390"/>
      <sheetName val="3420"/>
      <sheetName val="3450"/>
      <sheetName val="3480"/>
      <sheetName val="3510"/>
      <sheetName val="3540"/>
      <sheetName val="3570"/>
      <sheetName val="3600"/>
      <sheetName val="3630"/>
      <sheetName val="3660"/>
      <sheetName val="3690"/>
      <sheetName val="3720"/>
      <sheetName val="3750"/>
      <sheetName val="3780"/>
      <sheetName val="3810"/>
      <sheetName val="3840"/>
      <sheetName val="3870"/>
      <sheetName val="3900"/>
      <sheetName val="3930"/>
      <sheetName val="3960"/>
      <sheetName val="3990"/>
      <sheetName val="4020"/>
      <sheetName val="4050"/>
      <sheetName val="4080"/>
      <sheetName val="4110"/>
      <sheetName val="4140"/>
      <sheetName val="4170"/>
      <sheetName val="4200"/>
      <sheetName val="4230"/>
      <sheetName val="4260"/>
      <sheetName val="4290"/>
      <sheetName val="4320"/>
      <sheetName val="4350"/>
      <sheetName val="4380"/>
      <sheetName val="4400"/>
      <sheetName val="4410"/>
      <sheetName val="4440"/>
      <sheetName val="4470"/>
      <sheetName val="4500"/>
      <sheetName val="4530"/>
      <sheetName val="4560"/>
      <sheetName val="4590"/>
      <sheetName val="4620"/>
      <sheetName val="4650"/>
      <sheetName val="4680"/>
      <sheetName val="4710"/>
      <sheetName val="4740"/>
      <sheetName val="4770"/>
      <sheetName val="4800"/>
      <sheetName val="4830"/>
      <sheetName val="4860"/>
      <sheetName val="4890"/>
      <sheetName val="4920"/>
      <sheetName val="4930"/>
      <sheetName val="4940"/>
      <sheetName val="soil-1920"/>
      <sheetName val="conveyance "/>
      <sheetName val="In put soft"/>
      <sheetName val="WS SoR "/>
      <sheetName val="est input"/>
      <sheetName val="Input"/>
      <sheetName val="Genera Abstract Estimate "/>
      <sheetName val="Entrance Arch &amp; gate"/>
      <sheetName val="G.Abstract Eco"/>
      <sheetName val="T D  Avenue Plantation "/>
      <sheetName val="1"/>
      <sheetName val="softscape data "/>
      <sheetName val="OAT "/>
      <sheetName val="OAT link"/>
      <sheetName val="Civil SoR"/>
      <sheetName val="JNTU Softscape"/>
      <sheetName val="Hardscape"/>
      <sheetName val="Embankment and Reservoir"/>
      <sheetName val="Roads"/>
      <sheetName val="Genera Abstract Estimate  (2)"/>
      <sheetName val="Type-III"/>
      <sheetName val="Type-IV"/>
      <sheetName val="Type-V"/>
      <sheetName val="Type-VI"/>
      <sheetName val="WS Data"/>
      <sheetName val="BOQ'S"/>
      <sheetName val="ELE data"/>
      <sheetName val="1.Hard Scape "/>
      <sheetName val="ELE-sor"/>
      <sheetName val="Joinery"/>
      <sheetName val="ELE"/>
      <sheetName val="Soft Scape est"/>
      <sheetName val="C-data  "/>
      <sheetName val=" SS Gate (2)"/>
      <sheetName val=" Barbed wire (2)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mpp"/>
      <sheetName val="data_new"/>
      <sheetName val="lead-st"/>
      <sheetName val="v"/>
      <sheetName val="r"/>
      <sheetName val="l"/>
      <sheetName val="DATA"/>
      <sheetName val="Lead"/>
      <sheetName val="data existing_do not delete"/>
      <sheetName val="epm-tsb"/>
      <sheetName val="ssr-rates"/>
      <sheetName val="t_prsr"/>
      <sheetName val="id"/>
      <sheetName val="wh"/>
      <sheetName val="id_whmr"/>
      <sheetName val="Lead Statement 2005-06 1st  Qtr"/>
      <sheetName val="Rates 2005-06 ...."/>
      <sheetName val="Cover page"/>
      <sheetName val="Lead Statement 2005-06 2nd Qtr."/>
      <sheetName val="Lead Statement 2005-06 3rd Qtr."/>
      <sheetName val="Lead Statement 2005-06 4th Qtr."/>
      <sheetName val="Rates 2005-06 "/>
      <sheetName val="Lead Statement 2006-07 1, 2, 3"/>
      <sheetName val="Rates 2006-07 1, 2, 3"/>
      <sheetName val="Rates 2006-07 4th"/>
      <sheetName val="Lead Statement 2006-07 4"/>
      <sheetName val="Lead Statement 2007-08 1st Qtr."/>
      <sheetName val="Rates 2007-08 1st"/>
      <sheetName val="Lead Statement 2007-08 2nd "/>
      <sheetName val="Rates 2007-08 2nd"/>
      <sheetName val="Lead Statement 2007-08 3rd"/>
      <sheetName val="Rates 2007-08 3rd "/>
      <sheetName val="Lead Statement 2007-08 4th "/>
      <sheetName val="Rates 2007-08 4th"/>
      <sheetName val="Bridge Data 2005-06"/>
      <sheetName val="Bridge Data 2006-07"/>
      <sheetName val="Bridge Data 2007-08"/>
      <sheetName val="Lead  07-08 3rd Q Appr. "/>
      <sheetName val="BTR  2007-08 3rd Qtr. "/>
      <sheetName val="Appr. Data 2007-08 3rd Qtr"/>
      <sheetName val="Approaches Origl Align 1 (4)"/>
      <sheetName val="Bridge over all Qtys. "/>
      <sheetName val="Bri. Abs.Est.Agt.Prd SSR 05-06"/>
      <sheetName val="Bri. Abs.Est.Agt.Prd SSR 06-07"/>
      <sheetName val="Bri. Abs.Est. SSR 2007-08"/>
      <sheetName val="Appr. Abs.Est. SSR 2007-08 "/>
      <sheetName val="Comparative Statement "/>
      <sheetName val="Comp. Abst. "/>
      <sheetName val="Qty. as per WE II &amp; Prev. SSR "/>
      <sheetName val="Sheet1"/>
      <sheetName val="abs road"/>
      <sheetName val="coverpage"/>
      <sheetName val="Road data"/>
      <sheetName val="TS memo"/>
      <sheetName val="0000000000000"/>
      <sheetName val="1000000000000"/>
      <sheetName val="Gen abs"/>
      <sheetName val="certificates"/>
      <sheetName val="Spn report"/>
      <sheetName val="BTR"/>
      <sheetName val="RMR"/>
      <sheetName val="R_Det"/>
      <sheetName val="HP DET 600"/>
      <sheetName val="HP det"/>
      <sheetName val="HP abs"/>
      <sheetName val="cc drain det "/>
      <sheetName val="cc drain abstract"/>
      <sheetName val="CC Pavement  det"/>
      <sheetName val="Sheet5"/>
      <sheetName val="RT wall"/>
      <sheetName val="Det _Ret"/>
      <sheetName val="CBR"/>
      <sheetName val="mlead"/>
      <sheetName val="Gen_abs"/>
      <sheetName val="TS_memo"/>
      <sheetName val="Spn_report"/>
      <sheetName val="Road_data"/>
      <sheetName val="abs_road"/>
      <sheetName val="HP_DET_600"/>
      <sheetName val="HP_det"/>
      <sheetName val="HP_abs"/>
      <sheetName val="cc_drain_det_"/>
      <sheetName val="cc_drain_abstract"/>
      <sheetName val="CC_Pavement__det"/>
      <sheetName val="RT_wall"/>
      <sheetName val="Det__Ret"/>
      <sheetName val="Cover"/>
      <sheetName val="Feeder"/>
      <sheetName val="Trunk unpaved"/>
      <sheetName val="R99 etc"/>
      <sheetName val="Bitumen trunk"/>
      <sheetName val="paved"/>
      <sheetName val="defects"/>
      <sheetName val="Labour"/>
      <sheetName val="Material"/>
      <sheetName val="rdamdata"/>
      <sheetName val="wh_data_R"/>
      <sheetName val="GROUND FLOOR"/>
      <sheetName val="Estimate "/>
      <sheetName val="Sp. Report"/>
      <sheetName val="TSmemo"/>
      <sheetName val="Rd.Data"/>
      <sheetName val="C.D.Data (Morth)"/>
      <sheetName val="Rd.Det.Est"/>
      <sheetName val="Gen.Abs."/>
      <sheetName val="Rd.abs.Est"/>
      <sheetName val="Abs_p_04"/>
      <sheetName val="Abs.p_01"/>
      <sheetName val="Abs.cc"/>
      <sheetName val="Abs_ret"/>
      <sheetName val="Abs_vent&amp;pipe"/>
      <sheetName val="Abs_slab"/>
      <sheetName val="Abs_box"/>
      <sheetName val="Det. 1Rx800"/>
      <sheetName val="Det. 2Rx800"/>
      <sheetName val="Det. CC"/>
      <sheetName val="CD_DET_PIPE_1R"/>
      <sheetName val="Slab det est"/>
      <sheetName val="CD_DET_1CELL_BOX"/>
      <sheetName val="CD_DET_4CELL_BOX"/>
      <sheetName val="Leads"/>
      <sheetName val="atr"/>
      <sheetName val="ew-cal"/>
      <sheetName val="ann-b"/>
      <sheetName val="Abstrct "/>
      <sheetName val="est"/>
      <sheetName val="she"/>
      <sheetName val="Part A"/>
      <sheetName val="Traffic Count"/>
      <sheetName val="Crust-D"/>
      <sheetName val="CBR-certi"/>
      <sheetName val="design "/>
      <sheetName val="DPR."/>
      <sheetName val="Cover-MEstt."/>
      <sheetName val="F6-Gnrl Abstrt"/>
      <sheetName val="Data.F8.BTR"/>
      <sheetName val="F6-Estt"/>
      <sheetName val="earth (2)"/>
      <sheetName val="sub-data (2)"/>
      <sheetName val="sub estt"/>
      <sheetName val="Machinery"/>
      <sheetName val="pop"/>
      <sheetName val="SE-InspR"/>
      <sheetName val="Prof-C-Check List"/>
      <sheetName val="F-2a-Pvt-Lyrs (2)"/>
      <sheetName val="F-2b-CDW"/>
      <sheetName val="Prof-B-PacSum."/>
      <sheetName val="F4-DER"/>
      <sheetName val="F1-SumSheet (2)"/>
      <sheetName val="Index"/>
      <sheetName val="certifi"/>
      <sheetName val="Traffic_Count"/>
      <sheetName val="design_"/>
      <sheetName val="DPR_"/>
      <sheetName val="Cover-MEstt_"/>
      <sheetName val="F6-Gnrl_Abstrt"/>
      <sheetName val="Data_F8_BTR"/>
      <sheetName val="earth_(2)"/>
      <sheetName val="sub-data_(2)"/>
      <sheetName val="sub_estt"/>
      <sheetName val="Prof-C-Check_List"/>
      <sheetName val="F-2a-Pvt-Lyrs_(2)"/>
      <sheetName val="Prof-B-PacSum_"/>
      <sheetName val="F1-SumSheet_(2)"/>
      <sheetName val="Specification report"/>
      <sheetName val="conveyance "/>
      <sheetName val="Civil SoR"/>
      <sheetName val="WS SoR "/>
      <sheetName val="Input"/>
      <sheetName val="C-data"/>
      <sheetName val="Joinery"/>
      <sheetName val="WS Data"/>
      <sheetName val="pvc-pipe-rates"/>
      <sheetName val="HDPE-pipe-rates"/>
      <sheetName val="psc-pipe-rates"/>
      <sheetName val="ci-pipes-road-cross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 (13habs)-bypass-Glsr"/>
      <sheetName val="pipe-est(12habs)-bypass"/>
      <sheetName val="ANX-I"/>
      <sheetName val="ANX-II"/>
      <sheetName val="Valve-cost"/>
      <sheetName val="est(13habs)-bypass"/>
      <sheetName val="na1-pac1-gravity-lines"/>
      <sheetName val="na1-pac1-gravity-lines-Final"/>
      <sheetName val="SMP-gravity-lines-Final"/>
      <sheetName val="Estimate-Civil"/>
      <sheetName val="det-qty"/>
      <sheetName val="Joinary"/>
      <sheetName val="HDPE"/>
      <sheetName val="DI"/>
      <sheetName val="pvc"/>
      <sheetName val="hdpe_basic"/>
      <sheetName val="pvc_basic"/>
      <sheetName val="Lead statement"/>
      <sheetName val="SSR 2010-11 Rates"/>
      <sheetName val="DATA_PRG"/>
      <sheetName val="PM"/>
      <sheetName val="com st PM"/>
      <sheetName val="GM"/>
      <sheetName val="comst GM"/>
      <sheetName val="eweljlt"/>
      <sheetName val="CI"/>
      <sheetName val="G.R.P"/>
      <sheetName val="MRATES"/>
      <sheetName val="bom"/>
      <sheetName val="COVER_SHEET"/>
      <sheetName val="ANNEX"/>
      <sheetName val="P_REPORT"/>
      <sheetName val="SPECIFICATION"/>
      <sheetName val="ABS"/>
      <sheetName val="ESTT_MOST"/>
      <sheetName val="m"/>
      <sheetName val="M2"/>
      <sheetName val="M3"/>
      <sheetName val="m1"/>
      <sheetName val="LE"/>
      <sheetName val="Abstrct  CD works"/>
      <sheetName val="Quarry"/>
      <sheetName val="Slab cul-2m span 1"/>
      <sheetName val="Slab cul-3m span 2"/>
      <sheetName val="Slab cul-2m span 3"/>
      <sheetName val="Slab cul-2m span 4"/>
      <sheetName val="CC over pitching"/>
      <sheetName val="Data CD"/>
      <sheetName val="package summary"/>
      <sheetName val="Nindugerla"/>
      <sheetName val="cc pavement(b)"/>
      <sheetName val="foundations (b)"/>
      <sheetName val="est  (mord)"/>
      <sheetName val="Check Slip"/>
      <sheetName val="Sub Estiamte (2)"/>
      <sheetName val="Field Data"/>
      <sheetName val="Field Data (2)"/>
      <sheetName val="Field Data (3)"/>
      <sheetName val="3day Count"/>
      <sheetName val="Gen. Abstract"/>
      <sheetName val="Fie,d Data"/>
      <sheetName val="Levels"/>
      <sheetName val="Contents"/>
      <sheetName val="Plant &amp;  Machinery"/>
      <sheetName val="Conveyance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2"/>
      <sheetName val="Chapt%r-2"/>
      <sheetName val="Plant _  Machinery"/>
      <sheetName val="Plant_&amp;__Machinery"/>
      <sheetName val="Lead_statement"/>
      <sheetName val="Summary_of_Rates"/>
      <sheetName val="Basic_Approach"/>
      <sheetName val="Plant_&amp;__Machinery1"/>
      <sheetName val="Lead_statement1"/>
      <sheetName val="Summary_of_Rates1"/>
      <sheetName val="Basic_Approach1"/>
      <sheetName val="ewst"/>
      <sheetName val="Plant_&amp;__Machinery2"/>
      <sheetName val="Lead_statement2"/>
      <sheetName val="Summary_of_Rates2"/>
      <sheetName val="Basic_Approach2"/>
      <sheetName val="Plant____Machinery"/>
      <sheetName val="Sheet1 (2)"/>
      <sheetName val="Common "/>
      <sheetName val="Iocount"/>
      <sheetName val="habs-list"/>
      <sheetName val="nodes"/>
      <sheetName val="Sheet3"/>
      <sheetName val="hdpe weights"/>
      <sheetName val="PVC weights"/>
      <sheetName val="Line"/>
      <sheetName val="ECV"/>
      <sheetName val="Material_Rates"/>
      <sheetName val="sch"/>
      <sheetName val="V-CS"/>
      <sheetName val="maya"/>
      <sheetName val="ValveChamber"/>
      <sheetName val="V-CR"/>
      <sheetName val="furniture - specification"/>
      <sheetName val="furniture (2)"/>
      <sheetName val="COVER PG."/>
      <sheetName val="RMSA 3 - BOQ"/>
      <sheetName val="FINAL ABSTRACT"/>
      <sheetName val="GF COMP"/>
      <sheetName val="FIRST FLOOR"/>
      <sheetName val="FF COMP"/>
      <sheetName val="toilet block"/>
      <sheetName val="Toilet (C)"/>
      <sheetName val="ELE (2)"/>
      <sheetName val="Electrical-(C)"/>
      <sheetName val="C-data (2)"/>
      <sheetName val="FIRST FLOOR (PART B)"/>
      <sheetName val="ELE (3)"/>
      <sheetName val="El Data"/>
      <sheetName val="D&amp;W DATA (1)"/>
      <sheetName val="WS-DATA"/>
      <sheetName val="doors data"/>
      <sheetName val="WINDOWS DATA"/>
      <sheetName val="Ventilators "/>
      <sheetName val="ABATRACT -G.O. 94"/>
      <sheetName val="G.O-94-CEMENT"/>
      <sheetName val="G.O-94 -STEEL"/>
      <sheetName val="load1"/>
      <sheetName val="details1"/>
      <sheetName val="Electrical1"/>
      <sheetName val="load"/>
      <sheetName val="details"/>
      <sheetName val="obd data"/>
      <sheetName val="Conv"/>
      <sheetName val="Basic Data"/>
      <sheetName val="Bill-12"/>
      <sheetName val="Summary- Flyovers"/>
      <sheetName val="CD-DATA"/>
      <sheetName val="F7-1v1000-0 (3)"/>
      <sheetName val="ABST(PART B) "/>
      <sheetName val="F7-1v1000-0_(3)"/>
      <sheetName val="ABST(PART_B)_"/>
      <sheetName val="DATA-BASE"/>
      <sheetName val="DATA-ABSTRACT"/>
      <sheetName val="Class IV Qtr. Ele"/>
      <sheetName val="int-Dia-hdpe"/>
      <sheetName val="int-Dia-pvc"/>
      <sheetName val="segments-details"/>
      <sheetName val="hyd-DESIGN"/>
      <sheetName val="LWL"/>
      <sheetName val="duty"/>
      <sheetName val="MWL"/>
      <sheetName val="water-pros-ultimate-rate"/>
      <sheetName val="water"/>
      <sheetName val="water-ultimater"/>
      <sheetName val="RAMAPPA-Out Flow"/>
      <sheetName val="chart-RAMAPPA-OUT-flow"/>
      <sheetName val="Chart1-habs"/>
      <sheetName val="Chart1-habs-MAIN"/>
      <sheetName val="PIVOT"/>
      <sheetName val="ce-revised"/>
      <sheetName val="RAMAPPA-Out_Flow"/>
      <sheetName val="Nspt-smp-final-ORIGINAL"/>
      <sheetName val="detls"/>
      <sheetName val="Building Datas"/>
      <sheetName val="Hire charges"/>
      <sheetName val="centering"/>
      <sheetName val="40KL-250KL Estimate &amp; data"/>
      <sheetName val="CI specials for OHSR"/>
      <sheetName val="Sp Report "/>
      <sheetName val="Genaral AB"/>
      <sheetName val="G F 6.2"/>
      <sheetName val="F F  6.2"/>
      <sheetName val="Elei 6.2"/>
      <sheetName val="Sani &amp; W S phase 6.2"/>
      <sheetName val="S Tank 6.2"/>
      <sheetName val="SQ-904"/>
      <sheetName val="SQ Ele"/>
      <sheetName val="SQ WS"/>
      <sheetName val="CLASS IV QTY"/>
      <sheetName val="Class IV Qtr. WS"/>
      <sheetName val="Bore well-Hand pump"/>
      <sheetName val="E.DATA Ok"/>
      <sheetName val="Mp-team 1"/>
      <sheetName val="Mp-team 3"/>
      <sheetName val="xxxxxx"/>
      <sheetName val="150-180"/>
      <sheetName val="FMIB-21.6.03"/>
      <sheetName val="Status 20.6.03"/>
      <sheetName val="OEM_DLR O_S ANALYSIS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150-180 days"/>
      <sheetName val="dfr"/>
      <sheetName val="Colln-TGT-BR"/>
      <sheetName val="COLL.TARGET"/>
      <sheetName val="Proje.OS"/>
      <sheetName val="&gt;180-1 YEAR"/>
      <sheetName val="1-2 YEARS"/>
      <sheetName val="SUMMARY1"/>
      <sheetName val="&gt;2 years"/>
      <sheetName val="SHOBHA (2)"/>
      <sheetName val="SKM"/>
      <sheetName val="SHOBHA"/>
      <sheetName val="AD -temp"/>
      <sheetName val="AD"/>
      <sheetName val="OS-CM"/>
      <sheetName val="INFRA-OS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Mp-team_1"/>
      <sheetName val="Mp-team_3"/>
      <sheetName val="FMIB-21_6_03"/>
      <sheetName val="Status_20_6_03"/>
      <sheetName val="OEM_DLR_O_S_ANALYSIS"/>
      <sheetName val="Colln__plan-Traction"/>
      <sheetName val="Infra_O_s"/>
      <sheetName val="&gt;180_analysis-30_9_03_"/>
      <sheetName val="Sum-Che_(2)"/>
      <sheetName val="150-180_days"/>
      <sheetName val="COLL_TARGET"/>
      <sheetName val="Proje_OS"/>
      <sheetName val="&gt;180-1_YEAR"/>
      <sheetName val="1-2_YEARS"/>
      <sheetName val="&gt;2_years"/>
      <sheetName val="SHOBHA_(2)"/>
      <sheetName val="AD_-temp"/>
      <sheetName val="Infra_-OS"/>
      <sheetName val="Hire charge &amp; Others"/>
      <sheetName val="bldg-conveyance"/>
      <sheetName val="cip-spl-04-05"/>
      <sheetName val="SURKYFLYASH "/>
      <sheetName val="LIMESTONE"/>
      <sheetName val="STEEL LUBRICANTOIL"/>
      <sheetName val="Others"/>
      <sheetName val="23-PVC"/>
      <sheetName val="22-Gaskets"/>
      <sheetName val="21-W-hammer"/>
      <sheetName val="20-Valves"/>
      <sheetName val="19-SFRC"/>
      <sheetName val="18-HDPE"/>
      <sheetName val="17-GRP"/>
      <sheetName val="16-C.I."/>
      <sheetName val="15-D.I. Bends "/>
      <sheetName val="14-D.I. Specials"/>
      <sheetName val="13-D.I."/>
      <sheetName val="12-BWS"/>
      <sheetName val="11-PSC"/>
      <sheetName val="9-AC-R"/>
      <sheetName val="8-AC-C"/>
      <sheetName val="7-AC-P"/>
      <sheetName val="6-RCC-C-S"/>
      <sheetName val="5-RCC-C-PEP"/>
      <sheetName val="4-RCC-R-RINGS"/>
      <sheetName val="3-RCC-S"/>
      <sheetName val="2-RCC-COLLARS"/>
      <sheetName val="1-RCC-PLAIN"/>
      <sheetName val="cmm-Materials"/>
      <sheetName val="IS5531 (2)"/>
      <sheetName val="CID"/>
      <sheetName val="Manhole"/>
      <sheetName val="IS5531"/>
      <sheetName val="buildings items"/>
      <sheetName val="Labour_rates"/>
      <sheetName val="Items"/>
      <sheetName val="CI Specials"/>
      <sheetName val="PIPE_DATA"/>
      <sheetName val="public health"/>
      <sheetName val="AC"/>
      <sheetName val="AC_DD"/>
      <sheetName val="PSC REVISED"/>
      <sheetName val="BWSCPlt"/>
      <sheetName val="Hire_charge_&amp;_Others"/>
      <sheetName val="SURKYFLYASH_"/>
      <sheetName val="STEEL_LUBRICANTOIL"/>
      <sheetName val="16-C_I_"/>
      <sheetName val="15-D_I__Bends_"/>
      <sheetName val="14-D_I__Specials"/>
      <sheetName val="13-D_I_"/>
      <sheetName val="IS5531_(2)"/>
      <sheetName val="Sheet1_(2)"/>
      <sheetName val="buildings_items"/>
      <sheetName val="CI_Specials"/>
      <sheetName val="public_health"/>
      <sheetName val="PSC_REVISED"/>
      <sheetName val="G_R_P"/>
      <sheetName val="00000"/>
      <sheetName val="AAAAAAAAAAAAA"/>
      <sheetName val="ew ganga"/>
      <sheetName val="ew OG 20.02.2011"/>
      <sheetName val="ew-DiMs"/>
      <sheetName val="Sheet7"/>
      <sheetName val="BWSCP"/>
      <sheetName val="GRP"/>
      <sheetName val="PSC"/>
      <sheetName val="Sheet4"/>
      <sheetName val="OTHER PART B"/>
      <sheetName val="OTH EST PART A"/>
      <sheetName val=" OTHERS EST part A D"/>
      <sheetName val="Sheet6"/>
      <sheetName val="MS8mm-revised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pvc-rates"/>
      <sheetName val="PSC -pv"/>
      <sheetName val="GRP-pv"/>
      <sheetName val="Title "/>
      <sheetName val="GF"/>
      <sheetName val="FF"/>
      <sheetName val="ELE"/>
      <sheetName val="SANITARY"/>
      <sheetName val="GF-1"/>
      <sheetName val="FF-1"/>
      <sheetName val="E- DATA"/>
      <sheetName val="D&amp;W DATA"/>
      <sheetName val="BOQ"/>
      <sheetName val="WaterSupply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Ann-Akoli"/>
      <sheetName val="Annex-C"/>
      <sheetName val="ES-akoli"/>
      <sheetName val="abs-akoli"/>
      <sheetName val="abs (2)akoli"/>
      <sheetName val="est-Akoli"/>
      <sheetName val="Cd nam"/>
      <sheetName val="cd namnoor 1"/>
      <sheetName val="sub-1"/>
      <sheetName val="sub-2"/>
      <sheetName val="sub-3"/>
      <sheetName val="sub-4"/>
      <sheetName val="ewcal (2)-akoli"/>
      <sheetName val="ewcal-akoli"/>
      <sheetName val="cover-Akoli"/>
      <sheetName val="Ann-Korta"/>
      <sheetName val="cover-korta"/>
      <sheetName val="Culvert-3"/>
      <sheetName val="Culvert-(2)"/>
      <sheetName val="Culvert-1"/>
      <sheetName val="abs (2)ko"/>
      <sheetName val="abs-korta"/>
      <sheetName val="est-korta"/>
      <sheetName val="ES-korta"/>
      <sheetName val="ewcal-korta (2)"/>
      <sheetName val="ewcal-korta"/>
      <sheetName val="abs_(2)akoli"/>
      <sheetName val="Cd_nam"/>
      <sheetName val="cd_namnoor_1"/>
      <sheetName val="ewcal_(2)-akoli"/>
      <sheetName val="abs_(2)k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CS"/>
      <sheetName val="Taps"/>
      <sheetName val="CR"/>
      <sheetName val="Sheet1"/>
      <sheetName val="Data"/>
      <sheetName val="mpp"/>
      <sheetName val="data_new"/>
      <sheetName val="lead-st"/>
      <sheetName val="v"/>
      <sheetName val="r"/>
      <sheetName val="l"/>
      <sheetName val="Lead"/>
      <sheetName val="data existing_do not delete"/>
      <sheetName val="Sheet3"/>
      <sheetName val="ssr common"/>
      <sheetName val="Sheet4"/>
      <sheetName val="leads"/>
      <sheetName val="Sheet11"/>
      <sheetName val="PL"/>
      <sheetName val="Sheet10"/>
      <sheetName val="master lead"/>
      <sheetName val="Sheet5"/>
      <sheetName val="conveyance common"/>
      <sheetName val="Sheet6"/>
      <sheetName val="handling common"/>
      <sheetName val="labour charges 2005-06"/>
      <sheetName val="Sheet2"/>
      <sheetName val="Sheet7"/>
      <sheetName val="Sheet8"/>
      <sheetName val="background data"/>
      <sheetName val="Rotary bore well source"/>
      <sheetName val="Sheet9"/>
      <sheetName val="ohsr verticals 20 9.55 "/>
      <sheetName val="verticals jointing 20kl 9.55"/>
      <sheetName val="lead 20kl ohsr"/>
      <sheetName val="data 20kl ohsr"/>
      <sheetName val="vc 150mm 20kl ohsr"/>
      <sheetName val="20kl ohsr item wise"/>
      <sheetName val="master data"/>
      <sheetName val="lpm inlet relation"/>
      <sheetName val="ohsr litre rate estimate"/>
      <sheetName val="ohsr vertical specials data"/>
      <sheetName val="ohsr verticals jointing"/>
      <sheetName val="ohsr litre rate data"/>
      <sheetName val="lead vc ohsr"/>
      <sheetName val="data vc ohsr"/>
      <sheetName val="vc ohsr"/>
      <sheetName val="lead vc pipe line"/>
      <sheetName val="data vc pipe line"/>
      <sheetName val="vc 150 pipe line estimate"/>
      <sheetName val="pipe line sub estimate"/>
      <sheetName val="pvc pipe line data"/>
      <sheetName val="std flange dimensions"/>
      <sheetName val="lead_pipe lines"/>
      <sheetName val="pvc pipes rates dgs d formula"/>
      <sheetName val="general abstract"/>
      <sheetName val="cover page"/>
      <sheetName val="pvc pipe details"/>
      <sheetName val="hydraulic designs"/>
      <sheetName val="Filter point"/>
      <sheetName val="pedestal "/>
      <sheetName val="pumpset submersible"/>
      <sheetName val="c"/>
      <sheetName val="co"/>
      <sheetName val="con"/>
      <sheetName val="common conveyance"/>
      <sheetName val="ssr "/>
      <sheetName val="Hleads"/>
      <sheetName val="Haleads"/>
      <sheetName val="Hableads"/>
      <sheetName val="Hab leads"/>
      <sheetName val="data existing_do not delet"/>
      <sheetName val="data existing_do not dele"/>
      <sheetName val="data existing_do not del"/>
      <sheetName val="data existing_do not de"/>
      <sheetName val="data existing_do not d"/>
      <sheetName val="data existing_do not "/>
      <sheetName val="data existing_do not"/>
      <sheetName val="data existing_do no"/>
      <sheetName val="data existing_do n"/>
      <sheetName val="data existing_do "/>
      <sheetName val="data existing_do"/>
      <sheetName val="data existing_d"/>
      <sheetName val="data existing_"/>
      <sheetName val="data existing"/>
      <sheetName val="data existin"/>
      <sheetName val="data existi"/>
      <sheetName val="data exist"/>
      <sheetName val="data exis"/>
      <sheetName val="data exi"/>
      <sheetName val="data ex"/>
      <sheetName val="data e"/>
      <sheetName val="data "/>
      <sheetName val="data1"/>
      <sheetName val="ata1"/>
      <sheetName val="dat"/>
      <sheetName val="da"/>
      <sheetName val="d"/>
      <sheetName val=""/>
      <sheetName val="master lead1"/>
      <sheetName val="master ead1"/>
      <sheetName val="maste Lead1"/>
      <sheetName val="mast Lead1"/>
      <sheetName val="mas Lead1"/>
      <sheetName val="ma Lead1"/>
      <sheetName val="m Lead1"/>
      <sheetName val=" Lead1"/>
      <sheetName val="maste lead"/>
      <sheetName val="mast lead"/>
      <sheetName val="mas lead"/>
      <sheetName val="ma lead"/>
      <sheetName val="m lead"/>
      <sheetName val=" lead"/>
      <sheetName val="cover pag"/>
      <sheetName val="cover pa"/>
      <sheetName val="cover p"/>
      <sheetName val="cover "/>
      <sheetName val="cover"/>
      <sheetName val="cove"/>
      <sheetName val="cov"/>
      <sheetName val="master leadO"/>
      <sheetName val="master lead-O"/>
      <sheetName val="maste Lead-O"/>
      <sheetName val="mast Lead-O"/>
      <sheetName val="mas Lead-O"/>
      <sheetName val="ma Lead-O"/>
      <sheetName val="m Lead-O"/>
      <sheetName val=" Lead-O"/>
      <sheetName val="Bridge Data 2005-06"/>
      <sheetName val="Specification report"/>
      <sheetName val="Data.F8.BTR"/>
      <sheetName val="rdamdata"/>
      <sheetName val="Sp Report "/>
      <sheetName val="Genaral AB"/>
      <sheetName val="G F 6.2"/>
      <sheetName val="F F  6.2"/>
      <sheetName val="Elei 6.2"/>
      <sheetName val="Sani &amp; W S phase 6.2"/>
      <sheetName val="S Tank 6.2"/>
      <sheetName val="SQ-904"/>
      <sheetName val="SQ Ele"/>
      <sheetName val="SQ WS"/>
      <sheetName val="CLASS IV QTY"/>
      <sheetName val="Class IV Qtr. Ele"/>
      <sheetName val="Class IV Qtr. WS"/>
      <sheetName val="Bore well-Hand pump"/>
      <sheetName val="Conv"/>
      <sheetName val="Basic Data"/>
      <sheetName val="C-data"/>
      <sheetName val="E.DATA Ok"/>
      <sheetName val="WS-DATA"/>
      <sheetName val="D&amp;W DATA (1)"/>
      <sheetName val="XXXXXXXXXXXXX"/>
      <sheetName val="XXXXXXXXXXXX0"/>
      <sheetName val="GA "/>
      <sheetName val="Data -Hostel Building  (2)"/>
      <sheetName val="Est. Expansion joint "/>
      <sheetName val="Sub-estimate electrical"/>
      <sheetName val="LEAD- "/>
      <sheetName val="Rates SSR 2008-09"/>
      <sheetName val="Toilet block "/>
      <sheetName val="Bore well &amp; Motor"/>
      <sheetName val="Sub-estimate for Sanitary &amp; Int"/>
      <sheetName val="Compound wall "/>
      <sheetName val="Doors &amp; Windows "/>
      <sheetName val="MS Windows"/>
      <sheetName val="Bitumen trunk"/>
      <sheetName val="Feeder"/>
      <sheetName val="R99 etc"/>
      <sheetName val="Trunk unpaved"/>
      <sheetName val="0000000000000"/>
      <sheetName val="1000000000000"/>
      <sheetName val="Gen abs"/>
      <sheetName val="certificates"/>
      <sheetName val="coverpage"/>
      <sheetName val="TS memo"/>
      <sheetName val="Spn report"/>
      <sheetName val="BTR"/>
      <sheetName val="RMR"/>
      <sheetName val="Road data"/>
      <sheetName val="R_Det"/>
      <sheetName val="abs road"/>
      <sheetName val="HP DET 600"/>
      <sheetName val="HP det"/>
      <sheetName val="HP abs"/>
      <sheetName val="cc drain det "/>
      <sheetName val="cc drain abstract"/>
      <sheetName val="CC Pavement  det"/>
      <sheetName val="RT wall"/>
      <sheetName val="Det _Ret"/>
      <sheetName val="CBR"/>
      <sheetName val="mlead"/>
      <sheetName val="Gen_abs"/>
      <sheetName val="TS_memo"/>
      <sheetName val="Spn_report"/>
      <sheetName val="Road_data"/>
      <sheetName val="abs_road"/>
      <sheetName val="HP_DET_600"/>
      <sheetName val="HP_det"/>
      <sheetName val="HP_abs"/>
      <sheetName val="cc_drain_det_"/>
      <sheetName val="cc_drain_abstract"/>
      <sheetName val="CC_Pavement__det"/>
      <sheetName val="RT_wall"/>
      <sheetName val="Det__Ret"/>
      <sheetName val="Material"/>
      <sheetName val="Works"/>
      <sheetName val="General"/>
      <sheetName val="PH-6x4"/>
      <sheetName val="PH-4X3"/>
      <sheetName val="Watchman Qrters."/>
      <sheetName val="M F ROOM"/>
      <sheetName val="Abs"/>
      <sheetName val="S Tank"/>
      <sheetName val="Sp.2"/>
      <sheetName val="DOR-RE "/>
      <sheetName val="G-AB-CS"/>
      <sheetName val="EC(Clinic)"/>
      <sheetName val="STank200"/>
      <sheetName val="STank100"/>
      <sheetName val="Labul1"/>
      <sheetName val="Abst CS"/>
      <sheetName val="Abst "/>
      <sheetName val="Labs GF"/>
      <sheetName val="GF CS"/>
      <sheetName val="Labs FF2"/>
      <sheetName val="FF CS"/>
      <sheetName val="Labs SF"/>
      <sheetName val="SF CS"/>
      <sheetName val="Lab TF"/>
      <sheetName val="TF CS"/>
      <sheetName val="Ele Lab GF"/>
      <sheetName val="Ele data (2)"/>
      <sheetName val="Ele CS"/>
      <sheetName val="WS&amp;S Labs"/>
      <sheetName val="WS CS"/>
      <sheetName val="WE Bore."/>
      <sheetName val="CS Bore"/>
      <sheetName val="S tank1"/>
      <sheetName val="S Tank CS"/>
      <sheetName val="Toilet"/>
      <sheetName val="TB CS"/>
      <sheetName val="Ele Disble"/>
      <sheetName val="Piles Datas"/>
      <sheetName val="Teak Woor DATA"/>
      <sheetName val="Bore."/>
      <sheetName val="est 4 Nos"/>
      <sheetName val="C Wall"/>
      <sheetName val="S Tank Dor"/>
      <sheetName val="CC road data"/>
      <sheetName val="Ele (2)"/>
      <sheetName val="Ventilators "/>
      <sheetName val="SALWOOD DOORS"/>
      <sheetName val="ws data "/>
      <sheetName val="model door 4X2.7"/>
      <sheetName val="Ele-data1"/>
      <sheetName val="38SCH"/>
      <sheetName val="Furn DE"/>
      <sheetName val="WS-Cli, Nur "/>
      <sheetName val="Joinary"/>
      <sheetName val="E- DATA"/>
      <sheetName val="Ele Clinic N"/>
      <sheetName val="B-WELL"/>
      <sheetName val="Bid doc"/>
      <sheetName val="DISCOUNT"/>
      <sheetName val="Mp-team 1"/>
      <sheetName val="pvc_basic"/>
      <sheetName val="Global factors"/>
      <sheetName val="DATA_PRG"/>
      <sheetName val="int-Dia-hdpe"/>
      <sheetName val="habs-list"/>
      <sheetName val="int-Dia-pvc"/>
      <sheetName val="segments-details"/>
      <sheetName val="MRATES"/>
      <sheetName val="Lead statement"/>
      <sheetName val="Building Datas"/>
      <sheetName val="SSR 2010-11 Rates"/>
      <sheetName val="Hire charges"/>
      <sheetName val="centering"/>
      <sheetName val="40KL-250KL Estimate &amp; data"/>
      <sheetName val="CI specials for OHSR"/>
      <sheetName val="Hire charge &amp; Others"/>
      <sheetName val="bldg-conveyance"/>
      <sheetName val="cip-spl-04-05"/>
      <sheetName val="SURKYFLYASH "/>
      <sheetName val="LIMESTONE"/>
      <sheetName val="STEEL LUBRICANTOIL"/>
      <sheetName val="Others"/>
      <sheetName val="23-PVC"/>
      <sheetName val="22-Gaskets"/>
      <sheetName val="21-W-hammer"/>
      <sheetName val="20-Valves"/>
      <sheetName val="19-SFRC"/>
      <sheetName val="18-HDPE"/>
      <sheetName val="17-GRP"/>
      <sheetName val="16-C.I."/>
      <sheetName val="15-D.I. Bends "/>
      <sheetName val="14-D.I. Specials"/>
      <sheetName val="13-D.I."/>
      <sheetName val="12-BWS"/>
      <sheetName val="11-PSC"/>
      <sheetName val="9-AC-R"/>
      <sheetName val="8-AC-C"/>
      <sheetName val="7-AC-P"/>
      <sheetName val="6-RCC-C-S"/>
      <sheetName val="5-RCC-C-PEP"/>
      <sheetName val="4-RCC-R-RINGS"/>
      <sheetName val="3-RCC-S"/>
      <sheetName val="2-RCC-COLLARS"/>
      <sheetName val="1-RCC-PLAIN"/>
      <sheetName val="cmm-Materials"/>
      <sheetName val="IS5531 (2)"/>
      <sheetName val="CID"/>
      <sheetName val="Manhole"/>
      <sheetName val="IS5531"/>
      <sheetName val="Sheet1 (2)"/>
      <sheetName val="buildings items"/>
      <sheetName val="Labour_rates"/>
      <sheetName val="est"/>
      <sheetName val="conveyance"/>
      <sheetName val="Items"/>
      <sheetName val="CI Specials"/>
      <sheetName val="PIPE_DATA"/>
      <sheetName val="public health"/>
      <sheetName val="pvc"/>
      <sheetName val="HDPE"/>
      <sheetName val="AC"/>
      <sheetName val="AC_DD"/>
      <sheetName val="CI"/>
      <sheetName val="DI"/>
      <sheetName val="PSC REVISED"/>
      <sheetName val="G.R.P"/>
      <sheetName val="BWSCPlt"/>
      <sheetName val="Hire_charge_&amp;_Others"/>
      <sheetName val="SURKYFLYASH_"/>
      <sheetName val="STEEL_LUBRICANTOIL"/>
      <sheetName val="16-C_I_"/>
      <sheetName val="15-D_I__Bends_"/>
      <sheetName val="14-D_I__Specials"/>
      <sheetName val="13-D_I_"/>
      <sheetName val="IS5531_(2)"/>
      <sheetName val="Sheet1_(2)"/>
      <sheetName val="buildings_items"/>
      <sheetName val="CI_Specials"/>
      <sheetName val="public_health"/>
      <sheetName val="PSC_REVISED"/>
      <sheetName val="G_R_P"/>
      <sheetName val="PM"/>
      <sheetName val="com st PM"/>
      <sheetName val="GM"/>
      <sheetName val="comst GM"/>
      <sheetName val="eweljlt"/>
      <sheetName val="hdpe_basic"/>
      <sheetName val="com_st_PM"/>
      <sheetName val="comst_GM"/>
      <sheetName val=" "/>
      <sheetName val="sch"/>
      <sheetName val="Cover page (2)"/>
      <sheetName val="Sheet1 (3)"/>
      <sheetName val="AB (2)"/>
      <sheetName val="Dormitory-G +2)"/>
      <sheetName val="Comp"/>
      <sheetName val="Peddapadu"/>
      <sheetName val="Seinorage "/>
      <sheetName val="CW"/>
      <sheetName val="C-Wall"/>
      <sheetName val="OHSR"/>
      <sheetName val="D&amp;W DATA"/>
      <sheetName val="Sump"/>
      <sheetName val="External"/>
      <sheetName val="BidRequirement"/>
      <sheetName val="t_prsr"/>
      <sheetName val="id"/>
      <sheetName val="Contents"/>
      <sheetName val="Plant &amp;  Machinery"/>
      <sheetName val="Labour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3"/>
      <sheetName val="Chapter-14"/>
      <sheetName val="Chapter-15"/>
      <sheetName val="Summary"/>
      <sheetName val="Abbreviations"/>
      <sheetName val="Plant_&amp;__Machinery"/>
      <sheetName val="Summary_of_Rates"/>
      <sheetName val="Basic_Approach"/>
      <sheetName val="Iocount"/>
      <sheetName val="nodes"/>
      <sheetName val="m"/>
      <sheetName val="Data_Bit_I"/>
      <sheetName val="Work_sheet"/>
      <sheetName val="Sp. Report"/>
      <sheetName val="TSmemo"/>
      <sheetName val="Rd.Data"/>
      <sheetName val="C.D.Data (Morth)"/>
      <sheetName val="Rd.Det.Est"/>
      <sheetName val="Gen.Abs."/>
      <sheetName val="Rd.abs.Est"/>
      <sheetName val="Abs_p_04"/>
      <sheetName val="Abs.p_01"/>
      <sheetName val="Abs.cc"/>
      <sheetName val="Abs_ret"/>
      <sheetName val="Abs_vent&amp;pipe"/>
      <sheetName val="Abs_slab"/>
      <sheetName val="Abs_box"/>
      <sheetName val="Det. 1Rx800"/>
      <sheetName val="Det. 2Rx800"/>
      <sheetName val="Det. CC"/>
      <sheetName val="CD_DET_PIPE_1R"/>
      <sheetName val="Slab det est"/>
      <sheetName val="CD_DET_1CELL_BOX"/>
      <sheetName val="CD_DET_4CELL_BOX"/>
      <sheetName val="pvc-pipe-rates"/>
      <sheetName val="DATA_ENTRY"/>
      <sheetName val="UnitRates"/>
      <sheetName val="DetEst"/>
      <sheetName val="1V-1M"/>
      <sheetName val="2V-1M"/>
      <sheetName val="5V-1M"/>
      <sheetName val="Det-ROAD"/>
      <sheetName val="G.Abs"/>
      <sheetName val="abs-cd"/>
      <sheetName val="WorkSlip"/>
      <sheetName val="BTLeads"/>
      <sheetName val="MRoad data"/>
      <sheetName val="furniture - specification"/>
      <sheetName val="furniture (2)"/>
      <sheetName val="COVER PG."/>
      <sheetName val="RMSA 3 - BOQ"/>
      <sheetName val="FINAL ABSTRACT"/>
      <sheetName val="GROUND FLOOR"/>
      <sheetName val="GF COMP"/>
      <sheetName val="FIRST FLOOR"/>
      <sheetName val="FF COMP"/>
      <sheetName val="toilet block"/>
      <sheetName val="Toilet (C)"/>
      <sheetName val="Electrical-(C)"/>
      <sheetName val="C-data (2)"/>
      <sheetName val="FIRST FLOOR (PART B)"/>
      <sheetName val="ELE (3)"/>
      <sheetName val="El Data"/>
      <sheetName val="doors data"/>
      <sheetName val="WINDOWS DATA"/>
      <sheetName val="ABATRACT -G.O. 94"/>
      <sheetName val="G.O-94-CEMENT"/>
      <sheetName val="G.O-94 -STEEL"/>
      <sheetName val="load1"/>
      <sheetName val="details1"/>
      <sheetName val="Electrical1"/>
      <sheetName val="load"/>
      <sheetName val="details"/>
      <sheetName val="obd data"/>
      <sheetName val="gen_abst"/>
      <sheetName val="report"/>
      <sheetName val="trialpit"/>
      <sheetName val="abstract"/>
      <sheetName val="detailed"/>
      <sheetName val="enc"/>
      <sheetName val="Physical_ach"/>
      <sheetName val="Financial_ach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/>
      <sheetData sheetId="33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Data base"/>
      <sheetName val="ABstract"/>
      <sheetName val="Detail"/>
      <sheetName val="Lead"/>
      <sheetName val="Data"/>
      <sheetName val="SoR7-8"/>
      <sheetName val="lead Plains"/>
      <sheetName val="Spec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LEAD(O)"/>
      <sheetName val="Lead statement"/>
      <sheetName val="1"/>
      <sheetName val="print data"/>
      <sheetName val="ABSTRACT"/>
      <sheetName val="Q A"/>
      <sheetName val="P D"/>
      <sheetName val="R W"/>
      <sheetName val="B P"/>
      <sheetName val="S P"/>
      <sheetName val="WS"/>
      <sheetName val="MB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Staff Acco_"/>
      <sheetName val="Sheet1"/>
      <sheetName val="HT"/>
      <sheetName val="Staff Acco."/>
      <sheetName val="Tel  "/>
      <sheetName val="Ext.light"/>
      <sheetName val="Hire charge &amp; Others"/>
      <sheetName val="bldg-conveyance"/>
      <sheetName val="cip-spl-04-05"/>
      <sheetName val="SURKYFLYASH "/>
      <sheetName val="LIMESTONE"/>
      <sheetName val="STEEL LUBRICANTOIL"/>
      <sheetName val="Others"/>
      <sheetName val="23-PVC"/>
      <sheetName val="22-Gaskets"/>
      <sheetName val="21-W-hammer"/>
      <sheetName val="20-Valves"/>
      <sheetName val="19-SFRC"/>
      <sheetName val="18-HDPE"/>
      <sheetName val="17-GRP"/>
      <sheetName val="16-C.I."/>
      <sheetName val="15-D.I. Bends "/>
      <sheetName val="14-D.I. Specials"/>
      <sheetName val="13-D.I."/>
      <sheetName val="12-BWS"/>
      <sheetName val="11-PSC"/>
      <sheetName val="9-AC-R"/>
      <sheetName val="8-AC-C"/>
      <sheetName val="7-AC-P"/>
      <sheetName val="6-RCC-C-S"/>
      <sheetName val="5-RCC-C-PEP"/>
      <sheetName val="4-RCC-R-RINGS"/>
      <sheetName val="3-RCC-S"/>
      <sheetName val="2-RCC-COLLARS"/>
      <sheetName val="1-RCC-PLAIN"/>
      <sheetName val="cmm-Materials"/>
      <sheetName val="IS5531 (2)"/>
      <sheetName val="CID"/>
      <sheetName val="Manhole"/>
      <sheetName val="IS5531"/>
      <sheetName val="Sheet1 (2)"/>
      <sheetName val="buildings items"/>
      <sheetName val="Labour_rates"/>
      <sheetName val="est"/>
      <sheetName val="conveyance"/>
      <sheetName val="lead"/>
      <sheetName val="Items"/>
      <sheetName val="data"/>
      <sheetName val="CI Specials"/>
      <sheetName val="PIPE_DATA"/>
      <sheetName val="public health"/>
      <sheetName val="pvc"/>
      <sheetName val="HDPE"/>
      <sheetName val="AC"/>
      <sheetName val="AC_DD"/>
      <sheetName val="CI"/>
      <sheetName val="DI"/>
      <sheetName val="PSC REVISED"/>
      <sheetName val="G.R.P"/>
      <sheetName val="BWSCPlt"/>
      <sheetName val="Hire_charge_&amp;_Others"/>
      <sheetName val="SURKYFLYASH_"/>
      <sheetName val="STEEL_LUBRICANTOIL"/>
      <sheetName val="16-C_I_"/>
      <sheetName val="15-D_I__Bends_"/>
      <sheetName val="14-D_I__Specials"/>
      <sheetName val="13-D_I_"/>
      <sheetName val="IS5531_(2)"/>
      <sheetName val="Sheet1_(2)"/>
      <sheetName val="buildings_items"/>
      <sheetName val="CI_Specials"/>
      <sheetName val="public_health"/>
      <sheetName val="PSC_REVISED"/>
      <sheetName val="G_R_P"/>
      <sheetName val="Cover"/>
      <sheetName val="epm-tsb"/>
      <sheetName val="ssr-rates"/>
      <sheetName val="t_prsr"/>
      <sheetName val="id"/>
      <sheetName val="wh"/>
      <sheetName val="id_whmr"/>
      <sheetName val="data existing_do not delete"/>
      <sheetName val="2V_3M_SLAB (2)"/>
      <sheetName val="RD_X"/>
      <sheetName val="ROAD_DAM_100M"/>
      <sheetName val="RD_100M"/>
      <sheetName val="CC_WC"/>
      <sheetName val="RD_VENTES"/>
      <sheetName val="m"/>
      <sheetName val="Cover-MEstt."/>
      <sheetName val="ABST(PART B) "/>
      <sheetName val="F6-Gnrl Abstrt"/>
      <sheetName val="Data.F8.BTR"/>
      <sheetName val="F6-Estt"/>
      <sheetName val="sub-data -no full"/>
      <sheetName val="Labour"/>
      <sheetName val="Machinery"/>
      <sheetName val="Diff stmnt (2)"/>
      <sheetName val="DATA-BASE"/>
      <sheetName val="DATA-ABSTRACT"/>
      <sheetName val="Sp Report "/>
      <sheetName val="Genaral AB"/>
      <sheetName val="G F 6.2"/>
      <sheetName val="F F  6.2"/>
      <sheetName val="Elei 6.2"/>
      <sheetName val="Sani &amp; W S phase 6.2"/>
      <sheetName val="S Tank 6.2"/>
      <sheetName val="SQ-904"/>
      <sheetName val="SQ Ele"/>
      <sheetName val="SQ WS"/>
      <sheetName val="CLASS IV QTY"/>
      <sheetName val="Class IV Qtr. Ele"/>
      <sheetName val="Class IV Qtr. WS"/>
      <sheetName val="Bore well-Hand pump"/>
      <sheetName val="Conv"/>
      <sheetName val="Basic Data"/>
      <sheetName val="C-data"/>
      <sheetName val="E.DATA Ok"/>
      <sheetName val="WS-DATA"/>
      <sheetName val="D&amp;W DATA (1)"/>
      <sheetName val="0000000000000"/>
      <sheetName val="PH-6x4"/>
      <sheetName val="leads"/>
      <sheetName val="PH-4X3"/>
      <sheetName val="Watchman Qrters."/>
      <sheetName val="M F ROOM"/>
      <sheetName val="RMR"/>
      <sheetName val="mpp"/>
      <sheetName val="data_new"/>
      <sheetName val="lead-st"/>
      <sheetName val="v"/>
      <sheetName val="r"/>
      <sheetName val="l"/>
      <sheetName val="Cement Con"/>
      <sheetName val="Cement Cost "/>
      <sheetName val="Steel"/>
      <sheetName val="G - B"/>
      <sheetName val="Sheet2"/>
      <sheetName val="Sheet3"/>
      <sheetName val="Sheet1 _2_"/>
      <sheetName val="HDPE-pipe-rates"/>
      <sheetName val="pvc-pipe-rates"/>
      <sheetName val="C.page (2)"/>
      <sheetName val="C.page (3)"/>
      <sheetName val="Truss Data (2)"/>
      <sheetName val="Conversion  sheds"/>
      <sheetName val="Cover  sheds (2)"/>
      <sheetName val="Shops 25 Nos"/>
      <sheetName val="Shops 5 Nos"/>
      <sheetName val="Compound wall"/>
      <sheetName val="Water Harvest"/>
      <sheetName val="C.C"/>
      <sheetName val="Levelling"/>
      <sheetName val="Drain"/>
      <sheetName val="Pro Rolling"/>
      <sheetName val="Removal CGI"/>
      <sheetName val="Canteen"/>
      <sheetName val="Shops  (2)"/>
      <sheetName val="RRH"/>
      <sheetName val="Ele"/>
      <sheetName val="Shed No 1"/>
      <sheetName val="Shed No 2"/>
      <sheetName val="Shed No 3"/>
      <sheetName val="Shed"/>
      <sheetName val="Toilet"/>
      <sheetName val="Roads"/>
      <sheetName val="Lead statement"/>
      <sheetName val="Conveyance ch"/>
      <sheetName val="SSR 2014-15 Rates"/>
      <sheetName val="C wall"/>
      <sheetName val="Sales"/>
      <sheetName val="CW With Gate"/>
      <sheetName val="ABS-Compound wall"/>
      <sheetName val="Hire charges"/>
      <sheetName val="centering"/>
      <sheetName val="40KL-250KL Estimate &amp; data"/>
      <sheetName val="CI specials for OHSR"/>
      <sheetName val="C wall (2)"/>
      <sheetName val="iosum"/>
      <sheetName val="172"/>
      <sheetName val="bom"/>
      <sheetName val="bo"/>
      <sheetName val="bom US"/>
      <sheetName val="pwrsum"/>
      <sheetName val="pwr "/>
      <sheetName val="24VBPS"/>
      <sheetName val="HPMPS"/>
      <sheetName val="LUs"/>
      <sheetName val="Nspt-smp-final-ORIGINAL"/>
      <sheetName val="int-Dia-hdpe"/>
      <sheetName val="int-Dia-pvc"/>
      <sheetName val="segments-details"/>
      <sheetName val="habs-list"/>
      <sheetName val="hyd-DESIGN"/>
      <sheetName val="LWL"/>
      <sheetName val="duty"/>
      <sheetName val="MWL"/>
      <sheetName val="water-pros-ultimate-rate"/>
      <sheetName val="water"/>
      <sheetName val="water-ultimater"/>
      <sheetName val="RAMAPPA-Out Flow"/>
      <sheetName val="chart-RAMAPPA-OUT-flow"/>
      <sheetName val="Chart1-habs"/>
      <sheetName val="Chart1-habs-MAIN"/>
      <sheetName val="PIVOT"/>
      <sheetName val="ce-revised"/>
      <sheetName val="RAMAPPA-Out_Flow"/>
      <sheetName val="MRATES"/>
      <sheetName val="int_Dia_hdpe"/>
      <sheetName val="int_Dia_pvc"/>
      <sheetName val="segments_details"/>
      <sheetName val="habs_list"/>
      <sheetName val="General"/>
      <sheetName val="Common "/>
      <sheetName val="building"/>
      <sheetName val="RMR "/>
      <sheetName val="DE"/>
      <sheetName val="AE"/>
      <sheetName val="GA"/>
      <sheetName val="Usage"/>
      <sheetName val="Common_"/>
      <sheetName val="RMR_"/>
      <sheetName val="pvc_basic"/>
      <sheetName val="coverpage"/>
      <sheetName val="R_Det"/>
      <sheetName val="Road data"/>
      <sheetName val=" "/>
      <sheetName val="PM"/>
      <sheetName val="com st PM"/>
      <sheetName val="GM"/>
      <sheetName val="comst GM"/>
      <sheetName val="eweljlt"/>
      <sheetName val="hdpe_basic"/>
      <sheetName val="com_st_PM"/>
      <sheetName val="comst_GM"/>
      <sheetName val="Road Abst."/>
      <sheetName val="CD works Abst."/>
      <sheetName val="CC drains Abst."/>
      <sheetName val="Road Detail Est."/>
      <sheetName val="CD works detail Est."/>
      <sheetName val="CC drains detail Est."/>
      <sheetName val="Earth work Cal"/>
      <sheetName val="Earth Volume"/>
      <sheetName val="General Abst."/>
      <sheetName val="CD works data"/>
      <sheetName val="Dormitory"/>
      <sheetName val="Contents"/>
      <sheetName val="Plant &amp;  Machinery"/>
      <sheetName val="Material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Plant_&amp;__Machinery"/>
      <sheetName val="Summary_of_Rates"/>
      <sheetName val="Basic_Approach"/>
      <sheetName val="detls"/>
      <sheetName val="Rates SSR 2008-09"/>
      <sheetName val="mas_hab"/>
      <sheetName val="Iocount"/>
      <sheetName val="Sheet5"/>
      <sheetName val="Data_Bit_I"/>
      <sheetName val="DISCOUNT"/>
      <sheetName val="Lead (Final)"/>
      <sheetName val="hdpe weights"/>
      <sheetName val="PVC weights"/>
      <sheetName val="1000000000000"/>
      <sheetName val="Gen abs"/>
      <sheetName val="certificates"/>
      <sheetName val="TS memo"/>
      <sheetName val="Spn report"/>
      <sheetName val="BTR"/>
      <sheetName val="abs road"/>
      <sheetName val="HP DET 600"/>
      <sheetName val="HP det"/>
      <sheetName val="HP abs"/>
      <sheetName val="cc drain det "/>
      <sheetName val="cc drain abstract"/>
      <sheetName val="CC Pavement  det"/>
      <sheetName val="RT wall"/>
      <sheetName val="Det _Ret"/>
      <sheetName val="CBR"/>
      <sheetName val="mlead"/>
      <sheetName val="Gen_abs"/>
      <sheetName val="TS_memo"/>
      <sheetName val="Spn_report"/>
      <sheetName val="Road_data"/>
      <sheetName val="abs_road"/>
      <sheetName val="HP_DET_600"/>
      <sheetName val="HP_det"/>
      <sheetName val="HP_abs"/>
      <sheetName val="cc_drain_det_"/>
      <sheetName val="cc_drain_abstract"/>
      <sheetName val="CC_Pavement__det"/>
      <sheetName val="RT_wall"/>
      <sheetName val="Det__Ret"/>
      <sheetName val="Works"/>
      <sheetName val="XXXXXXXXXXXXX"/>
      <sheetName val="XXXXXXXXXXXX0"/>
      <sheetName val="Cover Page"/>
      <sheetName val="Specification report"/>
      <sheetName val="GA "/>
      <sheetName val="Data -Hostel Building  (2)"/>
      <sheetName val="Est. Expansion joint "/>
      <sheetName val="Sub-estimate electrical"/>
      <sheetName val="LEAD- "/>
      <sheetName val="Toilet block "/>
      <sheetName val="Bore well &amp; Motor"/>
      <sheetName val="Sub-estimate for Sanitary &amp; Int"/>
      <sheetName val="Compound wall "/>
      <sheetName val="Doors &amp; Windows "/>
      <sheetName val="MS Windows"/>
      <sheetName val="GenAbst"/>
      <sheetName val="Rates"/>
      <sheetName val="doq"/>
      <sheetName val="general abstract"/>
      <sheetName val="door window calculations"/>
      <sheetName val="door window datas"/>
      <sheetName val="electrification data"/>
      <sheetName val="pipe line sub estimate"/>
      <sheetName val="pipe line data"/>
      <sheetName val="estimate"/>
      <sheetName val="hydraulic designs projects"/>
      <sheetName val="hydraulic designs pws schemes"/>
      <sheetName val="hydraulic statement"/>
      <sheetName val="economical pm calculations"/>
      <sheetName val="fp estimate"/>
      <sheetName val="rotary bore well estimate"/>
      <sheetName val="ohsr 40k sub estimate"/>
      <sheetName val="ohsr 40k verticals"/>
      <sheetName val="ohsr 60k sub estimate"/>
      <sheetName val="ohsr 60k verticals"/>
      <sheetName val="ohsr 90k sub estimate"/>
      <sheetName val="ohsr 90k verticals"/>
      <sheetName val="ohsr 120k sub estimate"/>
      <sheetName val="ohsr 120k verticals"/>
      <sheetName val="ohsr 150 sub estimate"/>
      <sheetName val="ohsr 150k verticals"/>
      <sheetName val="ohsr 200k sub estimate"/>
      <sheetName val="ohsr 200k verticals"/>
      <sheetName val="ohsr 250k sub estimate"/>
      <sheetName val="ohsr 250k verticals"/>
      <sheetName val="Sheet4"/>
      <sheetName val="Sheet7"/>
      <sheetName val="Sheet8"/>
      <sheetName val="Sheet9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10"/>
      <sheetName val="Sheet11"/>
      <sheetName val="Sheet12"/>
      <sheetName val="Sheet6"/>
      <sheetName val="CS"/>
      <sheetName val="Taps"/>
      <sheetName val="CR"/>
      <sheetName val="maya"/>
      <sheetName val="Abs"/>
      <sheetName val="GROUND FLOOR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ATA_PRG"/>
      <sheetName val="Feeder"/>
      <sheetName val="Trunk unpaved"/>
      <sheetName val="R99 etc"/>
      <sheetName val="Bitumen trunk"/>
      <sheetName val="paved"/>
      <sheetName val="defects"/>
      <sheetName val="rdamdata"/>
      <sheetName val="wh_data_R"/>
      <sheetName val="Estimate "/>
      <sheetName val="DESIGEN_RCC_CULVERT"/>
      <sheetName val="DESIGENS_HP_CULVERT"/>
      <sheetName val="atr"/>
      <sheetName val="ew-cal"/>
      <sheetName val="ann-b"/>
      <sheetName val="Abstrct "/>
      <sheetName val="she"/>
      <sheetName val="Part A"/>
      <sheetName val="GF SB Ok "/>
      <sheetName val="Cover page "/>
      <sheetName val="Specf"/>
      <sheetName val="G-ABS"/>
      <sheetName val="WS Dor"/>
      <sheetName val="Ele-Dor"/>
      <sheetName val="GF"/>
      <sheetName val="F.F"/>
      <sheetName val="sump"/>
      <sheetName val="FF"/>
      <sheetName val="SECOND"/>
      <sheetName val="Septic Tank"/>
      <sheetName val="Sani &amp; W S phase "/>
      <sheetName val="Ele connections"/>
      <sheetName val="C-data (2)"/>
      <sheetName val="Ele data (2)"/>
      <sheetName val="C-data3"/>
      <sheetName val="WS Data"/>
      <sheetName val="D&amp;W DATA (NCL)"/>
      <sheetName val="doors data"/>
      <sheetName val="WINDOWS DATA"/>
      <sheetName val="Ventilators "/>
      <sheetName val="pldt"/>
      <sheetName val="LU"/>
      <sheetName val="PU_CALC"/>
      <sheetName val="pwr"/>
      <sheetName val="cusprest"/>
      <sheetName val="150-180"/>
      <sheetName val="FMIB-21.6.03"/>
      <sheetName val="Status 20.6.03"/>
      <sheetName val="OEM_DLR O_S ANALYSIS"/>
      <sheetName val="&gt;180 analysis-31.8.03 "/>
      <sheetName val="150-180 days"/>
      <sheetName val="dfr"/>
      <sheetName val="Colln-TGT-BR"/>
      <sheetName val="COLL.TARGET"/>
      <sheetName val="Proje.OS"/>
      <sheetName val="&gt;180-1 YEAR"/>
      <sheetName val="1-2 YEARS"/>
      <sheetName val="SUMMARY1"/>
      <sheetName val="&gt;2 years"/>
      <sheetName val="SHOBHA (2)"/>
      <sheetName val="SKM"/>
      <sheetName val="SHOBHA"/>
      <sheetName val="AD"/>
      <sheetName val="OS-CM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AD -temp"/>
      <sheetName val="INFRA-OS"/>
      <sheetName val="FMIB-21_6_03"/>
      <sheetName val="Status_20_6_03"/>
      <sheetName val="OEM_DLR_O_S_ANALYSIS"/>
      <sheetName val="&gt;180_analysis-31_8_03_"/>
      <sheetName val="150-180_days"/>
      <sheetName val="COLL_TARGET"/>
      <sheetName val="Proje_OS"/>
      <sheetName val="&gt;180-1_YEAR"/>
      <sheetName val="1-2_YEARS"/>
      <sheetName val="&gt;2_years"/>
      <sheetName val="SHOBHA_(2)"/>
      <sheetName val="Infra_-OS"/>
      <sheetName val="Colln__plan-Traction"/>
      <sheetName val="Infra_O_s"/>
      <sheetName val="&gt;180_analysis-30_9_03_"/>
      <sheetName val="Sum-Che_(2)"/>
      <sheetName val="AD_-temp"/>
      <sheetName val="enc"/>
      <sheetName val="Work_sheet"/>
      <sheetName val="Physical_ach"/>
      <sheetName val="Financial_ach"/>
      <sheetName val="PART-I (2)"/>
      <sheetName val="ANALY-BOQ"/>
      <sheetName val="ANALYS-LS"/>
      <sheetName val="BOQ"/>
      <sheetName val="PART-I"/>
      <sheetName val="I-11"/>
      <sheetName val="I-15"/>
      <sheetName val="sumps"/>
      <sheetName val="GATES(21,22)"/>
      <sheetName val="final abstract"/>
      <sheetName val="Bed Class"/>
      <sheetName val="Cd"/>
      <sheetName val="Title "/>
      <sheetName val="SANITARY"/>
      <sheetName val="GF-1"/>
      <sheetName val="FF-1"/>
      <sheetName val="E- DATA"/>
      <sheetName val="D&amp;W DATA"/>
      <sheetName val="obd data"/>
      <sheetName val="WaterSupply"/>
      <sheetName val="Joinary"/>
      <sheetName val="Abstract"/>
      <sheetName val="Bridge Data 2005-06"/>
      <sheetName val="GN-ST-10"/>
      <sheetName val="GN_ST_10"/>
      <sheetName val="SSR 2010-11 Rates"/>
      <sheetName val="Hystmnt (2)"/>
      <sheetName val="title"/>
      <sheetName val="spec"/>
      <sheetName val="need"/>
      <sheetName val="design"/>
      <sheetName val="estPM"/>
      <sheetName val="distrib"/>
      <sheetName val="VC99"/>
      <sheetName val="VC96"/>
      <sheetName val="SP"/>
      <sheetName val="Pumproom"/>
      <sheetName val="ltrt"/>
      <sheetName val="SPData"/>
      <sheetName val="hs"/>
      <sheetName val="pps"/>
      <sheetName val="map"/>
      <sheetName val="m_est"/>
      <sheetName val="feature"/>
      <sheetName val="glance"/>
      <sheetName val="master"/>
      <sheetName val="exec"/>
      <sheetName val="LBD"/>
      <sheetName val="Global factors"/>
      <sheetName val="Hystmnt_(2)"/>
      <sheetName val="00000"/>
      <sheetName val="AAAAAAAAAAAAA"/>
      <sheetName val="Revised rates(SSR 2014-15)"/>
      <sheetName val="ew OG"/>
      <sheetName val="ew-DiMs"/>
      <sheetName val="GRP"/>
      <sheetName val="BWSCP"/>
      <sheetName val="MS data"/>
      <sheetName val="MS "/>
      <sheetName val="PSC"/>
      <sheetName val="MS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pvc-rates"/>
      <sheetName val="PSC -pv"/>
      <sheetName val="GRP-pv"/>
      <sheetName val="index"/>
      <sheetName val="GAJWEL SEC EST"/>
      <sheetName val="SUMP1420KL@HW"/>
      <sheetName val="FF WRK"/>
      <sheetName val="DataInput"/>
      <sheetName val="DataInput-1"/>
      <sheetName val="DI Rate Analysis"/>
      <sheetName val="Economic RisingMain  Ph-I"/>
      <sheetName val="Data rough"/>
      <sheetName val="RAFT"/>
      <sheetName val="V-CS"/>
      <sheetName val="ValveChamber"/>
      <sheetName val="V-CR"/>
      <sheetName val="wh_data"/>
      <sheetName val="CPHEEO"/>
      <sheetName val="input"/>
      <sheetName val="Levels"/>
      <sheetName val="Lookup"/>
      <sheetName val="Sp Report"/>
      <sheetName val="note"/>
      <sheetName val="CD Data (Morth)"/>
      <sheetName val="Rd Det Est"/>
      <sheetName val="Rd abs Est"/>
      <sheetName val="HP Det est"/>
      <sheetName val="HP Abs Est"/>
      <sheetName val="POULTRY SHED "/>
      <sheetName val="Ele.data"/>
      <sheetName val="Dean resi."/>
      <sheetName val="Basic Input"/>
      <sheetName val="sanitory doors &amp; Addl datas"/>
      <sheetName val="septic_tank"/>
      <sheetName val="LS"/>
      <sheetName val="Com wall est"/>
      <sheetName val="conve"/>
      <sheetName val="Building Da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int-Dia-hdpe"/>
      <sheetName val="int-Dia-pvc"/>
      <sheetName val="segments-details"/>
      <sheetName val="habs-list"/>
      <sheetName val="hyd-DESIGN"/>
      <sheetName val="LWL"/>
      <sheetName val="duty"/>
      <sheetName val="MWL"/>
      <sheetName val="water-pros-ultimate-rate"/>
      <sheetName val="water"/>
      <sheetName val="water-ultimater"/>
      <sheetName val="RAMAPPA-Out Flow"/>
      <sheetName val="chart-RAMAPPA-OUT-flow"/>
      <sheetName val="Chart1-habs"/>
      <sheetName val="Chart1-habs-MAIN"/>
      <sheetName val="PIVOT"/>
      <sheetName val="ce-revised"/>
      <sheetName val="Sheet1"/>
      <sheetName val="RMR"/>
      <sheetName val="RAMAPPA-Out_Flow"/>
      <sheetName val="Nspt-smp-final-ORIGINAL"/>
      <sheetName val="MRATES"/>
      <sheetName val="CS"/>
      <sheetName val="Taps"/>
      <sheetName val="CR"/>
      <sheetName val="r"/>
      <sheetName val="Data"/>
      <sheetName val="mpp"/>
      <sheetName val="data_new"/>
      <sheetName val="lead-st"/>
      <sheetName val="v"/>
      <sheetName val="l"/>
      <sheetName val="Lead"/>
      <sheetName val="data existing_do not delete"/>
      <sheetName val="Data.F8.BTR"/>
      <sheetName val="leads"/>
      <sheetName val="rdamdata"/>
      <sheetName val="t_prsr"/>
      <sheetName val="id"/>
      <sheetName val="Bitumen trunk"/>
      <sheetName val="Feeder"/>
      <sheetName val="R99 etc"/>
      <sheetName val="Trunk unpaved"/>
      <sheetName val="m"/>
      <sheetName val="Levels"/>
      <sheetName val="mlead"/>
      <sheetName val="abs road"/>
      <sheetName val="coverpage"/>
      <sheetName val="Road data"/>
      <sheetName val="R_Det"/>
      <sheetName val="DATA-BASE"/>
      <sheetName val="DATA-ABSTRACT"/>
      <sheetName val="Class IV Qtr. Ele"/>
      <sheetName val="Bridge Data 2005-06"/>
      <sheetName val="bom"/>
      <sheetName val="Lead statement"/>
      <sheetName val="GROUND FLOOR"/>
      <sheetName val="maya"/>
      <sheetName val="2V_3M_SLAB (2)"/>
      <sheetName val="RD_X"/>
      <sheetName val="ROAD_DAM_100M"/>
      <sheetName val="RD_100M"/>
      <sheetName val="CC_WC"/>
      <sheetName val="RD_VENTES"/>
      <sheetName val="index"/>
      <sheetName val="gen_abst"/>
      <sheetName val="abstract"/>
      <sheetName val="detailed"/>
      <sheetName val="electrical"/>
      <sheetName val="marking"/>
      <sheetName val="beams"/>
      <sheetName val="features"/>
      <sheetName val="c_wall"/>
      <sheetName val="ssr-rates"/>
      <sheetName val="Plant &amp;  Machinery"/>
      <sheetName val="Material"/>
      <sheetName val="Labour"/>
      <sheetName val="Cover page"/>
      <sheetName val="Cover page "/>
      <sheetName val="Specf"/>
      <sheetName val="G-ABS"/>
      <sheetName val="Dormitory"/>
      <sheetName val="WS Dor"/>
      <sheetName val="Ele-Dor"/>
      <sheetName val="GF"/>
      <sheetName val="F.F"/>
      <sheetName val="ELE"/>
      <sheetName val="sump"/>
      <sheetName val="FF"/>
      <sheetName val="SECOND"/>
      <sheetName val="Septic Tank"/>
      <sheetName val="Sani &amp; W S phase "/>
      <sheetName val="Ele connections"/>
      <sheetName val="C Wall"/>
      <sheetName val="C-data (2)"/>
      <sheetName val="Ele data (2)"/>
      <sheetName val="C-data3"/>
      <sheetName val="Conv"/>
      <sheetName val="WS Data"/>
      <sheetName val="D&amp;W DATA (NCL)"/>
      <sheetName val="doors data"/>
      <sheetName val="WINDOWS DATA"/>
      <sheetName val="Ventilators "/>
      <sheetName val="C-data"/>
      <sheetName val="Staff Acco."/>
      <sheetName val="Staff Acco_"/>
      <sheetName val="Sheet1 (2)"/>
      <sheetName val="Sheet2"/>
      <sheetName val="Sheet3"/>
      <sheetName val="Sheet1 _2_"/>
      <sheetName val="HDPE-pipe-rates"/>
      <sheetName val="pvc-pipe-rates"/>
      <sheetName val="detls"/>
      <sheetName val="C.page"/>
      <sheetName val="C.page "/>
      <sheetName val="C.page  (2)"/>
      <sheetName val="C.page  (3)"/>
      <sheetName val="C.page  (4)"/>
      <sheetName val="C.page  (5)"/>
      <sheetName val="Truss Data (2)"/>
      <sheetName val="Truss Data"/>
      <sheetName val="Coverd shed"/>
      <sheetName val="Varandah"/>
      <sheetName val="Structures"/>
      <sheetName val="Water supp"/>
      <sheetName val="Structures (2)"/>
      <sheetName val="CC"/>
      <sheetName val="CC (N)"/>
      <sheetName val="SSR 2010-11 Rates"/>
      <sheetName val="Hire charges"/>
      <sheetName val="centering"/>
      <sheetName val="40KL-250KL Estimate &amp; data"/>
      <sheetName val="CI specials for OHSR"/>
      <sheetName val="enc"/>
      <sheetName val="Work_sheet"/>
      <sheetName val="Physical_ach"/>
      <sheetName val="Financial_ach"/>
      <sheetName val="Cover"/>
      <sheetName val="Title "/>
      <sheetName val="Estimate "/>
      <sheetName val="FINAL ABSTRACT"/>
      <sheetName val="SANITARY"/>
      <sheetName val="GF-1"/>
      <sheetName val="FF-1"/>
      <sheetName val="E- DATA"/>
      <sheetName val="D&amp;W DATA"/>
      <sheetName val="WS-DATA"/>
      <sheetName val="BOQ"/>
      <sheetName val="obd data"/>
      <sheetName val="Basic Data"/>
      <sheetName val="WaterSupply"/>
      <sheetName val="Joinary"/>
      <sheetName val="General"/>
      <sheetName val="Conveyance"/>
      <sheetName val="Common "/>
      <sheetName val="building"/>
      <sheetName val="RMR "/>
      <sheetName val="DE"/>
      <sheetName val="AE"/>
      <sheetName val="GA"/>
      <sheetName val="Usage"/>
      <sheetName val="Common_"/>
      <sheetName val="RMR_"/>
      <sheetName val="HDPE"/>
      <sheetName val="pvc_basic"/>
      <sheetName val=" "/>
      <sheetName val="PH"/>
      <sheetName val="VC rate"/>
      <sheetName val="DFjoints"/>
      <sheetName val="kintc-airvalve-DI"/>
      <sheetName val="dbl-airvalve-PVC"/>
      <sheetName val="dbl-airvalve-HDPE"/>
      <sheetName val="MS-BWSC-GRP-PSC"/>
      <sheetName val="airvalve-AC"/>
      <sheetName val="sluice-AC"/>
      <sheetName val="sluice-PSC"/>
      <sheetName val="sluice-BWSCP-MS"/>
      <sheetName val="sluice-GRP"/>
      <sheetName val="sluice-PVC"/>
      <sheetName val="sluice-HDPE"/>
      <sheetName val="sluice-DI"/>
      <sheetName val="scour-DI-CI"/>
      <sheetName val="scour-pvc-hdpe-psc-bwsc"/>
      <sheetName val="Non-DI "/>
      <sheetName val="vc80"/>
      <sheetName val="vc200"/>
      <sheetName val="vc450"/>
      <sheetName val="vc600"/>
      <sheetName val="vc700"/>
      <sheetName val="vc1000"/>
      <sheetName val="BWSCPlt"/>
      <sheetName val="CI"/>
      <sheetName val="DI"/>
      <sheetName val="G.R.P"/>
      <sheetName val="PSC REVISED"/>
      <sheetName val="pvc"/>
      <sheetName val="slip"/>
      <sheetName val="summary"/>
      <sheetName val="tech"/>
      <sheetName val="culvert"/>
      <sheetName val="culvert (2)"/>
      <sheetName val="culvert (3)"/>
      <sheetName val="impRdam"/>
      <sheetName val="cost"/>
      <sheetName val="CDdata"/>
      <sheetName val="keymap"/>
      <sheetName val="lchart"/>
      <sheetName val="LS"/>
      <sheetName val="CS (2)"/>
      <sheetName val="f_slip"/>
      <sheetName val="1v600"/>
      <sheetName val="2v600"/>
      <sheetName val="3v600"/>
      <sheetName val="2v900"/>
      <sheetName val="3v900"/>
      <sheetName val="30mRdam"/>
      <sheetName val="Iocount"/>
      <sheetName val="Data_Bit_I"/>
      <sheetName val="Mp-team 1"/>
      <sheetName val="Sheet9"/>
      <sheetName val="FF WRK"/>
      <sheetName val="Specification"/>
      <sheetName val="ESTIMATE"/>
      <sheetName val="1000000000000"/>
      <sheetName val="TS memo"/>
      <sheetName val="Spn report"/>
      <sheetName val="Gen abs"/>
      <sheetName val="HP abs"/>
      <sheetName val="1R 800"/>
      <sheetName val="3R800"/>
      <sheetName val="Ret wall"/>
      <sheetName val="BTR"/>
      <sheetName val="certificates"/>
      <sheetName val="TS_memo"/>
      <sheetName val="Spn_report"/>
      <sheetName val="Gen_abs"/>
      <sheetName val="abs_road"/>
      <sheetName val="HP_abs"/>
      <sheetName val="1R_800"/>
      <sheetName val="Ret_wall"/>
      <sheetName val="Road_data"/>
      <sheetName val="sand"/>
      <sheetName val="stone"/>
      <sheetName val="Building Datas"/>
      <sheetName val="Lead Statement 2005-06 1st  Qtr"/>
      <sheetName val="Rates 2005-06 ...."/>
      <sheetName val="Lead Statement 2005-06 2nd Qtr."/>
      <sheetName val="Lead Statement 2005-06 3rd Qtr."/>
      <sheetName val="Lead Statement 2005-06 4th Qtr."/>
      <sheetName val="Rates 2005-06 "/>
      <sheetName val="Lead Statement 2006-07 1, 2, 3"/>
      <sheetName val="Rates 2006-07 1, 2, 3"/>
      <sheetName val="Rates 2006-07 4th"/>
      <sheetName val="Lead Statement 2006-07 4"/>
      <sheetName val="Lead Statement 2007-08 1st Qtr."/>
      <sheetName val="Rates 2007-08 1st"/>
      <sheetName val="Lead Statement 2007-08 2nd "/>
      <sheetName val="Rates 2007-08 2nd"/>
      <sheetName val="Lead Statement 2007-08 3rd"/>
      <sheetName val="Rates 2007-08 3rd "/>
      <sheetName val="Lead Statement 2007-08 4th "/>
      <sheetName val="Rates 2007-08 4th"/>
      <sheetName val="Bridge Data 2006-07"/>
      <sheetName val="Bridge Data 2007-08"/>
      <sheetName val="Lead  07-08 3rd Q Appr. "/>
      <sheetName val="BTR  2007-08 3rd Qtr. "/>
      <sheetName val="Appr. Data 2007-08 3rd Qtr"/>
      <sheetName val="Approaches Origl Align 1 (4)"/>
      <sheetName val="Bridge over all Qtys. "/>
      <sheetName val="Bri. Abs.Est.Agt.Prd SSR 05-06"/>
      <sheetName val="Bri. Abs.Est.Agt.Prd SSR 06-07"/>
      <sheetName val="Bri. Abs.Est. SSR 2007-08"/>
      <sheetName val="Appr. Abs.Est. SSR 2007-08 "/>
      <sheetName val="Comparative Statement "/>
      <sheetName val="Comp. Abst. "/>
      <sheetName val="Qty. as per WE II &amp; Prev. SSR "/>
      <sheetName val="int_Dia_hdpe"/>
      <sheetName val="int_Dia_pvc"/>
      <sheetName val="segments_details"/>
      <sheetName val="habs_list"/>
      <sheetName val="Specification report"/>
      <sheetName val="GF SB Ok "/>
      <sheetName val="Abs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ATA_PRG"/>
      <sheetName val="5.5 without offset"/>
      <sheetName val="Datas"/>
      <sheetName val="XXXXXXXXXXXXX"/>
      <sheetName val="XXXXXXXXXXXX0"/>
      <sheetName val="GA "/>
      <sheetName val="Data -Hostel Building  (2)"/>
      <sheetName val="Est. Expansion joint "/>
      <sheetName val="Sub-estimate electrical"/>
      <sheetName val="LEAD- "/>
      <sheetName val="Rates SSR 2008-09"/>
      <sheetName val="Toilet block "/>
      <sheetName val="Bore well &amp; Motor"/>
      <sheetName val="Sub-estimate for Sanitary &amp; Int"/>
      <sheetName val="Compound wall "/>
      <sheetName val="Doors &amp; Windows "/>
      <sheetName val="MS Windows"/>
      <sheetName val="Sp Report"/>
      <sheetName val="note"/>
      <sheetName val="CD Data (Morth)"/>
      <sheetName val="Rd Det Est"/>
      <sheetName val="Rd abs Est"/>
      <sheetName val="HP Det est"/>
      <sheetName val="HP Abs Est"/>
      <sheetName val="CBR"/>
      <sheetName val="atr"/>
      <sheetName val="ew-cal"/>
      <sheetName val="ann-b"/>
      <sheetName val="Abstrct "/>
      <sheetName val="est"/>
      <sheetName val="she"/>
      <sheetName val="Part A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Nspt-final-at-18_5mstg"/>
      <sheetName val="Nspt-final-empy-249_5m"/>
      <sheetName val="Chart1-U_and_P"/>
      <sheetName val="jpt_to_Girnibai-Out_Flow"/>
      <sheetName val="chart-Jpt-Girnibai-OUT-flow_(2)"/>
      <sheetName val="chart-Jpt-Girnibai-OUT-flow_(3)"/>
      <sheetName val="Contents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Abbreviations"/>
      <sheetName val="Chapt%r-2"/>
      <sheetName val="Plant _  Machinery"/>
      <sheetName val="Plant_&amp;__Machinery"/>
      <sheetName val="Lead_statement"/>
      <sheetName val="Summary_of_Rates"/>
      <sheetName val="Basic_Approach"/>
      <sheetName val="Plant_&amp;__Machinery1"/>
      <sheetName val="Lead_statement1"/>
      <sheetName val="Summary_of_Rates1"/>
      <sheetName val="Basic_Approach1"/>
      <sheetName val="ewst"/>
      <sheetName val="Plant_&amp;__Machinery2"/>
      <sheetName val="Lead_statement2"/>
      <sheetName val="Summary_of_Rates2"/>
      <sheetName val="Basic_Approach2"/>
      <sheetName val="Plant____Machinery"/>
      <sheetName val="pldt"/>
      <sheetName val="LU"/>
      <sheetName val="PU_CALC"/>
      <sheetName val="pwr"/>
      <sheetName val="pwrsum"/>
      <sheetName val="cusprest"/>
      <sheetName val="150-180"/>
      <sheetName val="FMIB-21.6.03"/>
      <sheetName val="Status 20.6.03"/>
      <sheetName val="OEM_DLR O_S ANALYSIS"/>
      <sheetName val="&gt;180 analysis-31.8.03 "/>
      <sheetName val="150-180 days"/>
      <sheetName val="dfr"/>
      <sheetName val="Colln-TGT-BR"/>
      <sheetName val="COLL.TARGET"/>
      <sheetName val="Proje.OS"/>
      <sheetName val="&gt;180-1 YEAR"/>
      <sheetName val="1-2 YEARS"/>
      <sheetName val="SUMMARY1"/>
      <sheetName val="&gt;2 years"/>
      <sheetName val="SHOBHA (2)"/>
      <sheetName val="SKM"/>
      <sheetName val="SHOBHA"/>
      <sheetName val="AD"/>
      <sheetName val="OS-CM"/>
      <sheetName val="PM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AD -temp"/>
      <sheetName val="INFRA-OS"/>
      <sheetName val="FMIB-21_6_03"/>
      <sheetName val="Status_20_6_03"/>
      <sheetName val="OEM_DLR_O_S_ANALYSIS"/>
      <sheetName val="&gt;180_analysis-31_8_03_"/>
      <sheetName val="150-180_days"/>
      <sheetName val="COLL_TARGET"/>
      <sheetName val="Proje_OS"/>
      <sheetName val="&gt;180-1_YEAR"/>
      <sheetName val="1-2_YEARS"/>
      <sheetName val="&gt;2_years"/>
      <sheetName val="SHOBHA_(2)"/>
      <sheetName val="Infra_-OS"/>
      <sheetName val="Colln__plan-Traction"/>
      <sheetName val="Infra_O_s"/>
      <sheetName val="&gt;180_analysis-30_9_03_"/>
      <sheetName val="Sum-Che_(2)"/>
      <sheetName val="AD_-temp"/>
      <sheetName val="com st PM"/>
      <sheetName val="GM"/>
      <sheetName val="comst GM"/>
      <sheetName val="eweljlt"/>
      <sheetName val="hdpe_basic"/>
      <sheetName val="furniture - specification"/>
      <sheetName val="furniture (2)"/>
      <sheetName val="COVER PG."/>
      <sheetName val="RMSA 3 - BOQ"/>
      <sheetName val="GF COMP"/>
      <sheetName val="FIRST FLOOR"/>
      <sheetName val="FF COMP"/>
      <sheetName val="toilet block"/>
      <sheetName val="Toilet (C)"/>
      <sheetName val="ELE (2)"/>
      <sheetName val="Electrical-(C)"/>
      <sheetName val="FIRST FLOOR (PART B)"/>
      <sheetName val="ELE (3)"/>
      <sheetName val="El Data"/>
      <sheetName val="D&amp;W DATA (1)"/>
      <sheetName val="ABATRACT -G.O. 94"/>
      <sheetName val="G.O-94-CEMENT"/>
      <sheetName val="G.O-94 -STEEL"/>
      <sheetName val="load1"/>
      <sheetName val="details1"/>
      <sheetName val="Electrical1"/>
      <sheetName val="load"/>
      <sheetName val="details"/>
      <sheetName val="Sp. Report"/>
      <sheetName val="TSmemo"/>
      <sheetName val="Rd.Data"/>
      <sheetName val="C.D.Data (Morth)"/>
      <sheetName val="Rd.Det.Est"/>
      <sheetName val="Gen.Abs."/>
      <sheetName val="Rd.abs.Est"/>
      <sheetName val="Abs_p_04"/>
      <sheetName val="Abs.p_01"/>
      <sheetName val="Abs.cc"/>
      <sheetName val="Abs_ret"/>
      <sheetName val="Abs_vent&amp;pipe"/>
      <sheetName val="Abs_slab"/>
      <sheetName val="Abs_box"/>
      <sheetName val="Det. 1Rx800"/>
      <sheetName val="Det. 2Rx800"/>
      <sheetName val="Det. CC"/>
      <sheetName val="CD_DET_PIPE_1R"/>
      <sheetName val="Slab det est"/>
      <sheetName val="CD_DET_1CELL_BOX"/>
      <sheetName val="CD_DET_4CELL_BOX"/>
      <sheetName val="input"/>
      <sheetName val="CPHEEO"/>
      <sheetName val="CPHEEO_Change"/>
      <sheetName val="wh_data"/>
      <sheetName val="wh_data_R"/>
      <sheetName val="Eco_dia_bhopal"/>
      <sheetName val="IWWA"/>
      <sheetName val="economical_auto"/>
      <sheetName val="economical_OFF_manual"/>
      <sheetName val="Global factors"/>
      <sheetName val="Global_factors"/>
      <sheetName val="Lookup"/>
      <sheetName val="Sheet5"/>
      <sheetName val="SSR_2010-11_Rates"/>
      <sheetName val="40KL-250KL_Estimate_&amp;_data"/>
      <sheetName val="CI_specials_for_OHSR"/>
      <sheetName val="SHEEP &amp; GOAT SHED"/>
      <sheetName val="Ele.data"/>
      <sheetName val="Dean resi."/>
      <sheetName val="Basic Input"/>
      <sheetName val="sanitory doors &amp; Addl datas"/>
      <sheetName val="septic_tank"/>
      <sheetName val="Rates"/>
      <sheetName val="Com wall est"/>
      <sheetName val="conve"/>
      <sheetName val="iosum"/>
      <sheetName val="172"/>
      <sheetName val="bo"/>
      <sheetName val="bom US"/>
      <sheetName val="pwr "/>
      <sheetName val="24VBPS"/>
      <sheetName val="HPMPS"/>
      <sheetName val="LUs"/>
      <sheetName val="Wor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Rate"/>
      <sheetName val="Key map"/>
      <sheetName val="Conveyance"/>
      <sheetName val="Lead"/>
      <sheetName val="PD-FD"/>
      <sheetName val="Earth work"/>
      <sheetName val="CD Data"/>
      <sheetName val="CD Detail"/>
      <sheetName val="Data"/>
      <sheetName val="Detail"/>
      <sheetName val="Abstract"/>
      <sheetName val="H.Curve"/>
      <sheetName val="V.Alignment"/>
      <sheetName val="V.Curve"/>
      <sheetName val="V.Curve (2)"/>
      <sheetName val="V.Curve (3)"/>
      <sheetName val="Rwalldesign"/>
      <sheetName val="Pavement"/>
      <sheetName val="Design traffic"/>
      <sheetName val="Traffic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Pro A "/>
      <sheetName val="F-I"/>
      <sheetName val="F-2A"/>
      <sheetName val="F-2B"/>
      <sheetName val="F-4"/>
      <sheetName val="F-4A"/>
      <sheetName val="F 9"/>
      <sheetName val="Fo B"/>
      <sheetName val="Pro C "/>
      <sheetName val="Lead statement"/>
      <sheetName val="Rate"/>
      <sheetName val="Bit,cement,steel rate"/>
      <sheetName val="Earth work"/>
      <sheetName val="Detail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Pro A "/>
      <sheetName val="F-I"/>
      <sheetName val="F-2A"/>
      <sheetName val="F-2B"/>
      <sheetName val="F-4"/>
      <sheetName val="F-4A"/>
      <sheetName val="F 9"/>
      <sheetName val="Fo B"/>
      <sheetName val="Pro C 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Rate"/>
      <sheetName val="Key map"/>
      <sheetName val="Conveyance"/>
      <sheetName val="Lead"/>
      <sheetName val="PD-FD"/>
      <sheetName val="Earth work"/>
      <sheetName val="CD Data"/>
      <sheetName val="CD Detail"/>
      <sheetName val="Data"/>
      <sheetName val="Detail"/>
      <sheetName val="Abstract"/>
      <sheetName val="H.Curve"/>
      <sheetName val="V.Alignment"/>
      <sheetName val="V.Curve"/>
      <sheetName val="V.Curve (2)"/>
      <sheetName val="V.Curve (3)"/>
      <sheetName val="Rwalldesign"/>
      <sheetName val="Pavement"/>
      <sheetName val="Design traffic"/>
      <sheetName val="Traffic data"/>
      <sheetName val="discha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average rate"/>
      <sheetName val="Rate"/>
      <sheetName val="Lead"/>
      <sheetName val="Bit,cement,steel rate"/>
      <sheetName val="Conveyance"/>
      <sheetName val="Lead statement"/>
      <sheetName val="Road Data12 "/>
      <sheetName val="Main CD Data12"/>
      <sheetName val="Main CD Abtract12"/>
      <sheetName val="Main CD Details culvert12"/>
      <sheetName val="Main CD Averag12"/>
      <sheetName val="COMMON Details "/>
      <sheetName val="Average 12"/>
      <sheetName val="all"/>
      <sheetName val="Culvert main DATA"/>
      <sheetName val="CD Abstrct 12"/>
      <sheetName val="CD Details 12"/>
      <sheetName val="xxx"/>
      <sheetName val="Sheet2"/>
      <sheetName val="PD-FD"/>
      <sheetName val="CD Detail"/>
      <sheetName val="Detail 2"/>
      <sheetName val="Abstract 2"/>
      <sheetName val="Traffic cencus"/>
      <sheetName val="Abstrac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DESIGEN_RCC_CULVERT"/>
      <sheetName val="DESIGENS_HP_CULVERT"/>
      <sheetName val="r"/>
      <sheetName val="m"/>
      <sheetName val="RMR"/>
      <sheetName val="coverpage"/>
      <sheetName val="R_Det"/>
      <sheetName val="Road data"/>
      <sheetName val="Staff Acco_"/>
      <sheetName val="Staff Acco."/>
      <sheetName val="GROUND FLOOR"/>
      <sheetName val="Sheet1"/>
      <sheetName val="MRATES"/>
      <sheetName val="Data.F8.BTR"/>
      <sheetName val="C-data"/>
      <sheetName val="Usage"/>
      <sheetName val="Common "/>
      <sheetName val="General"/>
      <sheetName val="Bridge Data 2005-06"/>
      <sheetName val="mlead"/>
      <sheetName val="abs road"/>
      <sheetName val="t_prsr"/>
      <sheetName val="id"/>
      <sheetName val="sch"/>
      <sheetName val="Material"/>
      <sheetName val="BWSCPlt"/>
      <sheetName val="CI"/>
      <sheetName val="DI"/>
      <sheetName val="G.R.P"/>
      <sheetName val="HDPE"/>
      <sheetName val="PSC REVISED"/>
      <sheetName val="pvc"/>
      <sheetName val="data existing_do not delete"/>
      <sheetName val="pvc_basic"/>
      <sheetName val="Legal Risk Analysis"/>
      <sheetName val="CC Road"/>
      <sheetName val="Main sheet"/>
      <sheetName val="PH High Lift Sump@SS.Tank-D"/>
      <sheetName val="Road Detail Est."/>
      <sheetName val="factors"/>
      <sheetName val="INPUT-DATA"/>
      <sheetName val="Levels"/>
      <sheetName val="Lead"/>
      <sheetName val="Lea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Rate"/>
      <sheetName val="Key map"/>
      <sheetName val="Conveyance"/>
      <sheetName val="Lead"/>
      <sheetName val="PD-FD"/>
      <sheetName val="Earth work"/>
      <sheetName val="CD Data"/>
      <sheetName val="CD Detail"/>
      <sheetName val="Data"/>
      <sheetName val="Detail"/>
      <sheetName val="Abstract"/>
      <sheetName val="H.Curve"/>
      <sheetName val="V.Alignment"/>
      <sheetName val="V.Curve"/>
      <sheetName val="V.Curve (2)"/>
      <sheetName val="V.Curve (3)"/>
      <sheetName val="Rwalldesign"/>
      <sheetName val="Pavement"/>
      <sheetName val="Design traffic"/>
      <sheetName val="Traffic data"/>
      <sheetName val="discha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Rural Library building Abs"/>
      <sheetName val="Specification"/>
      <sheetName val="Rural Library building"/>
      <sheetName val="Lead"/>
      <sheetName val="Data"/>
      <sheetName val="SoR7-8"/>
      <sheetName val="lead Plains"/>
      <sheetName val="Sp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1_DATA"/>
      <sheetName val="D1_CO"/>
      <sheetName val="MHNO_LEV"/>
      <sheetName val="Rates Basic"/>
      <sheetName val="DESIGN_DATA_d1"/>
      <sheetName val="환율"/>
      <sheetName val="BLOCK-A (MEA.SHEET)"/>
      <sheetName val="Bed Class"/>
      <sheetName val="Cd"/>
      <sheetName val="RA-markate"/>
      <sheetName val="TBAL9697 -group wise  sdpl"/>
      <sheetName val="INPUT SHEET"/>
      <sheetName val="Linked Lead"/>
      <sheetName val="R2"/>
      <sheetName val="labour rates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2_DATA"/>
      <sheetName val="D2_CO"/>
      <sheetName val="Attributes"/>
      <sheetName val="D1_CO"/>
      <sheetName val="DESIGN_DATA_d2"/>
      <sheetName val="Rates Basic"/>
      <sheetName val="RA-markate"/>
      <sheetName val="Profile"/>
      <sheetName val="RA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Z1_DATA"/>
      <sheetName val="zone-2"/>
      <sheetName val="MHNO_LEV"/>
      <sheetName val="Z1-CO"/>
      <sheetName val="D2_CO"/>
      <sheetName val="D1_CO"/>
      <sheetName val="Lead (Final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"/>
      <sheetName val="zone-2"/>
      <sheetName val="MHNO_LEV"/>
      <sheetName val="Ward areas"/>
      <sheetName val="Z1_DATA"/>
      <sheetName val="co_5"/>
      <sheetName val="Steel-Circular"/>
      <sheetName val="D2_CO"/>
      <sheetName val="D1_CO"/>
      <sheetName val="Lead (Final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Z5-DATA"/>
      <sheetName val="co_5"/>
      <sheetName val="Bed Class"/>
      <sheetName val="Cd"/>
      <sheetName val="zone-2"/>
      <sheetName val="Z1_DATA"/>
      <sheetName val="MHNO_LEV"/>
      <sheetName val="D2_CO"/>
      <sheetName val="FORM7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zone-8"/>
      <sheetName val="MHNO_LEV"/>
      <sheetName val="co_5"/>
      <sheetName val="zone-2"/>
      <sheetName val="Cd"/>
      <sheetName val="Z1_DATA"/>
      <sheetName val="FORM7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1000000000000"/>
      <sheetName val="DATA_ENTRY"/>
      <sheetName val="GEN. ABS."/>
      <sheetName val="MRoad data"/>
      <sheetName val="MRATES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ATA_PRG"/>
      <sheetName val="5.5 without offset"/>
      <sheetName val="Datas"/>
      <sheetName val="Sheet2"/>
      <sheetName val="Sheet1"/>
      <sheetName val="int-Dia-hdpe"/>
      <sheetName val="int-Dia-pvc"/>
      <sheetName val="segments-details"/>
      <sheetName val="habs-list"/>
      <sheetName val="hyd-DESIGN"/>
      <sheetName val="LWL"/>
      <sheetName val="duty"/>
      <sheetName val="MWL"/>
      <sheetName val="water-pros-ultimate-rate"/>
      <sheetName val="water"/>
      <sheetName val="water-ultimater"/>
      <sheetName val="RAMAPPA-Out Flow"/>
      <sheetName val="chart-RAMAPPA-OUT-flow"/>
      <sheetName val="Chart1-habs"/>
      <sheetName val="Chart1-habs-MAIN"/>
      <sheetName val="PIVOT"/>
      <sheetName val="ce-revised"/>
      <sheetName val="RMR"/>
      <sheetName val="RAMAPPA-Out_Flow"/>
      <sheetName val="Nspt-smp-final-ORIGINAL"/>
      <sheetName val="int_Dia_hdpe"/>
      <sheetName val="int_Dia_pvc"/>
      <sheetName val="segments_details"/>
      <sheetName val="habs_list"/>
      <sheetName val="Hire charge &amp; Others"/>
      <sheetName val="bldg-conveyance"/>
      <sheetName val="cip-spl-04-05"/>
      <sheetName val="SURKYFLYASH "/>
      <sheetName val="LIMESTONE"/>
      <sheetName val="STEEL LUBRICANTOIL"/>
      <sheetName val="Others"/>
      <sheetName val="23-PVC"/>
      <sheetName val="22-Gaskets"/>
      <sheetName val="21-W-hammer"/>
      <sheetName val="20-Valves"/>
      <sheetName val="19-SFRC"/>
      <sheetName val="18-HDPE"/>
      <sheetName val="17-GRP"/>
      <sheetName val="16-C.I."/>
      <sheetName val="15-D.I. Bends "/>
      <sheetName val="14-D.I. Specials"/>
      <sheetName val="13-D.I."/>
      <sheetName val="12-BWS"/>
      <sheetName val="11-PSC"/>
      <sheetName val="9-AC-R"/>
      <sheetName val="8-AC-C"/>
      <sheetName val="7-AC-P"/>
      <sheetName val="6-RCC-C-S"/>
      <sheetName val="5-RCC-C-PEP"/>
      <sheetName val="4-RCC-R-RINGS"/>
      <sheetName val="3-RCC-S"/>
      <sheetName val="2-RCC-COLLARS"/>
      <sheetName val="1-RCC-PLAIN"/>
      <sheetName val="cmm-Materials"/>
      <sheetName val="IS5531 (2)"/>
      <sheetName val="CID"/>
      <sheetName val="Manhole"/>
      <sheetName val="IS5531"/>
      <sheetName val="Sheet1 (2)"/>
      <sheetName val="buildings items"/>
      <sheetName val="Labour_rates"/>
      <sheetName val="est"/>
      <sheetName val="conveyance"/>
      <sheetName val="lead"/>
      <sheetName val="Items"/>
      <sheetName val="data"/>
      <sheetName val="CI Specials"/>
      <sheetName val="PIPE_DATA"/>
      <sheetName val="public health"/>
      <sheetName val="pvc"/>
      <sheetName val="HDPE"/>
      <sheetName val="AC"/>
      <sheetName val="AC_DD"/>
      <sheetName val="CI"/>
      <sheetName val="DI"/>
      <sheetName val="PSC REVISED"/>
      <sheetName val="G.R.P"/>
      <sheetName val="BWSCPlt"/>
      <sheetName val="Hire_charge_&amp;_Others"/>
      <sheetName val="SURKYFLYASH_"/>
      <sheetName val="STEEL_LUBRICANTOIL"/>
      <sheetName val="16-C_I_"/>
      <sheetName val="15-D_I__Bends_"/>
      <sheetName val="14-D_I__Specials"/>
      <sheetName val="13-D_I_"/>
      <sheetName val="IS5531_(2)"/>
      <sheetName val="Sheet1_(2)"/>
      <sheetName val="buildings_items"/>
      <sheetName val="CI_Specials"/>
      <sheetName val="public_health"/>
      <sheetName val="PSC_REVISED"/>
      <sheetName val="G_R_P"/>
      <sheetName val="Cover"/>
      <sheetName val="r"/>
      <sheetName val="Abs"/>
      <sheetName val="Cover-MEstt."/>
      <sheetName val="ABST(PART B) "/>
      <sheetName val="F6-Gnrl Abstrt"/>
      <sheetName val="04-05"/>
      <sheetName val="sub-data "/>
      <sheetName val="Data.F8.BTR"/>
      <sheetName val="F6-Estt"/>
      <sheetName val="sub estt"/>
      <sheetName val="Labour"/>
      <sheetName val="Machinery"/>
      <sheetName val="Data_F8_BTR"/>
      <sheetName val="lead-st"/>
      <sheetName val="rdamdata"/>
      <sheetName val="Cover-MEstt_"/>
      <sheetName val="ABST(PART_B)_"/>
      <sheetName val="F6-Gnrl_Abstrt"/>
      <sheetName val="sub-data_"/>
      <sheetName val="sub_estt"/>
      <sheetName val="Common "/>
      <sheetName val="Work_sheet"/>
      <sheetName val="Cover-MEstt_1"/>
      <sheetName val="ABST(PART_B)_1"/>
      <sheetName val="F6-Gnrl_Abstrt1"/>
      <sheetName val="sub-data_1"/>
      <sheetName val="Data_F8_BTR1"/>
      <sheetName val="sub_estt1"/>
      <sheetName val="Common_"/>
      <sheetName val="Lead statement"/>
      <sheetName val="C.page"/>
      <sheetName val="C.page (2)"/>
      <sheetName val="C.page (3)"/>
      <sheetName val="levelling"/>
      <sheetName val="Whether proof"/>
      <sheetName val="O platform"/>
      <sheetName val="Toilet"/>
      <sheetName val="Ele"/>
      <sheetName val="Roads"/>
      <sheetName val="SSR 2010-11 Rates"/>
      <sheetName val="Hire charges"/>
      <sheetName val="centering"/>
      <sheetName val="40KL-250KL Estimate &amp; data"/>
      <sheetName val="CI specials for OHSR"/>
      <sheetName val="Lead Statement 2005-06 1st  Qtr"/>
      <sheetName val="Rates 2005-06 ...."/>
      <sheetName val="Cover page"/>
      <sheetName val="Lead Statement 2005-06 2nd Qtr."/>
      <sheetName val="Lead Statement 2005-06 3rd Qtr."/>
      <sheetName val="Lead Statement 2005-06 4th Qtr."/>
      <sheetName val="Rates 2005-06 "/>
      <sheetName val="Lead Statement 2006-07 1, 2, 3"/>
      <sheetName val="Rates 2006-07 1, 2, 3"/>
      <sheetName val="Rates 2006-07 4th"/>
      <sheetName val="Lead Statement 2006-07 4"/>
      <sheetName val="Lead Statement 2007-08 1st Qtr."/>
      <sheetName val="Rates 2007-08 1st"/>
      <sheetName val="Lead Statement 2007-08 2nd "/>
      <sheetName val="Rates 2007-08 2nd"/>
      <sheetName val="Lead Statement 2007-08 3rd"/>
      <sheetName val="Rates 2007-08 3rd "/>
      <sheetName val="Lead Statement 2007-08 4th "/>
      <sheetName val="Rates 2007-08 4th"/>
      <sheetName val="Bridge Data 2005-06"/>
      <sheetName val="Bridge Data 2006-07"/>
      <sheetName val="Bridge Data 2007-08"/>
      <sheetName val="Lead  07-08 3rd Q Appr. "/>
      <sheetName val="BTR  2007-08 3rd Qtr. "/>
      <sheetName val="Appr. Data 2007-08 3rd Qtr"/>
      <sheetName val="Approaches Origl Align 1 (4)"/>
      <sheetName val="Bridge over all Qtys. "/>
      <sheetName val="Bri. Abs.Est.Agt.Prd SSR 05-06"/>
      <sheetName val="Bri. Abs.Est.Agt.Prd SSR 06-07"/>
      <sheetName val="Bri. Abs.Est. SSR 2007-08"/>
      <sheetName val="Appr. Abs.Est. SSR 2007-08 "/>
      <sheetName val="Comparative Statement "/>
      <sheetName val="Comp. Abst. "/>
      <sheetName val="Qty. as per WE II &amp; Prev. SSR "/>
      <sheetName val="abs road"/>
      <sheetName val="coverpage"/>
      <sheetName val="Road data"/>
      <sheetName val="TS memo"/>
      <sheetName val="2V_3M_SLAB (2)"/>
      <sheetName val="RD_X"/>
      <sheetName val="ROAD_DAM_100M"/>
      <sheetName val="RD_100M"/>
      <sheetName val="CC_WC"/>
      <sheetName val="RD_VENTES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leads"/>
      <sheetName val="Nspt-final-at-18_5mstg"/>
      <sheetName val="Nspt-final-empy-249_5m"/>
      <sheetName val="Chart1-U_and_P"/>
      <sheetName val="jpt_to_Girnibai-Out_Flow"/>
      <sheetName val="chart-Jpt-Girnibai-OUT-flow_(2)"/>
      <sheetName val="chart-Jpt-Girnibai-OUT-flow_(3)"/>
      <sheetName val="pvc-pipe-rates"/>
      <sheetName val="Material"/>
      <sheetName val="Lookup"/>
      <sheetName val="ESTIMATE"/>
      <sheetName val="DATA-BASE"/>
      <sheetName val="DATA-ABSTRACT"/>
      <sheetName val="SUB-STN Bld Elec"/>
      <sheetName val="Secty Bld Elec"/>
      <sheetName val="G.Hostel-A elec"/>
      <sheetName val="G.Hostel-B elec"/>
      <sheetName val="K &amp; Dinning elec"/>
      <sheetName val="F. Housing-III &amp; IV elec)"/>
      <sheetName val="F. Housing-elec"/>
      <sheetName val="Principal qtrs- elec"/>
      <sheetName val="College - elec  "/>
      <sheetName val="El Data"/>
      <sheetName val="GenAbs"/>
      <sheetName val="Spfn.Rep"/>
      <sheetName val="DetEstRoad"/>
      <sheetName val="EW (2)"/>
      <sheetName val="MEST"/>
      <sheetName val="HT"/>
      <sheetName val="Staff Acco."/>
      <sheetName val="Tel  "/>
      <sheetName val="Ext.light"/>
      <sheetName val="Staff Acco_"/>
      <sheetName val="data (6)"/>
      <sheetName val="Sheet5"/>
      <sheetName val="COMPARATIVE STATEMENT"/>
      <sheetName val="Sheet3"/>
      <sheetName val="Sheet6"/>
      <sheetName val="data (2)"/>
      <sheetName val="Sheet4"/>
      <sheetName val="data (3)"/>
      <sheetName val="data (4)"/>
      <sheetName val="data (5)"/>
      <sheetName val="_x0000__x0007__x0000__x0007__x0000__x0003__x0000__x0007_"/>
      <sheetName val="_x0000__x0007__x0000__x0007__x0000__x0007__x0000__x0007_"/>
      <sheetName val="NIZAMSAGAR"/>
      <sheetName val="SPN DB 6.1"/>
      <sheetName val="different datas TPN and SPN"/>
      <sheetName val="data_(6)"/>
      <sheetName val="COMPARATIVE_STATEMENT"/>
      <sheetName val="data_(2)"/>
      <sheetName val="data_(3)"/>
      <sheetName val="data_(4)"/>
      <sheetName val="data_(5)"/>
      <sheetName val=""/>
      <sheetName val="SPN_DB_6_1"/>
      <sheetName val="different_datas_TPN_and_SPN"/>
      <sheetName val="_x0000__x0000__x0000__x0004__x0000_"/>
      <sheetName val="_x0000_浘"/>
      <sheetName val="Plant &amp;  Machinery"/>
      <sheetName val="_x005f_x0000__x005f_x0007__x005f_x0000__x005f_x0007__x0"/>
      <sheetName val="_x005f_x005f_x005f_x0000__x005f_x005f_x005f_x0007__x005"/>
      <sheetName val="_x005f_x0000__x005f_x0000__x005f_x0000__x005f_x0004__x0"/>
      <sheetName val="_x005f_x0000_浘"/>
      <sheetName val="_x005f_x005f_x005f_x005f_x005f_x005f_x005f_x0000__x005f"/>
      <sheetName val="_x0000__x0007__x0000__x0007__x0"/>
      <sheetName val="_x005f_x0000__x005f_x0007__x005"/>
      <sheetName val="_x0000__x0007__x005"/>
      <sheetName val="_x0000__x0000__x0000__x0004__x0"/>
      <sheetName val="_x005f_x005f_x005f_x0000__x005f_x005f_x005f_x0000__x005"/>
      <sheetName val="_x005f_x005f_x005f_x0000_浘"/>
      <sheetName val="Sheet9"/>
      <sheetName val="Specification report"/>
      <sheetName val="Specification"/>
      <sheetName val="epm-tsb"/>
      <sheetName val="ssr-rates"/>
      <sheetName val="t_prsr"/>
      <sheetName val="id"/>
      <sheetName val="wh"/>
      <sheetName val="id_whmr"/>
      <sheetName val="Sp Report "/>
      <sheetName val="Genaral AB"/>
      <sheetName val="G F 6.2"/>
      <sheetName val="F F  6.2"/>
      <sheetName val="Elei 6.2"/>
      <sheetName val="Sani &amp; W S phase 6.2"/>
      <sheetName val="S Tank 6.2"/>
      <sheetName val="SQ-904"/>
      <sheetName val="SQ Ele"/>
      <sheetName val="SQ WS"/>
      <sheetName val="CLASS IV QTY"/>
      <sheetName val="Class IV Qtr. Ele"/>
      <sheetName val="Class IV Qtr. WS"/>
      <sheetName val="Bore well-Hand pump"/>
      <sheetName val="Conv"/>
      <sheetName val="Basic Data"/>
      <sheetName val="C-data"/>
      <sheetName val="E.DATA Ok"/>
      <sheetName val="WS-DATA"/>
      <sheetName val="D&amp;W DATA (1)"/>
      <sheetName val="Estimate-Civil"/>
      <sheetName val="det-qty"/>
      <sheetName val="Joinary"/>
      <sheetName val="enc"/>
      <sheetName val="Physical_ach"/>
      <sheetName val="Financial_a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SPECIFICATION"/>
      <sheetName val="SHADIKHANA_ESTT"/>
      <sheetName val="DATA_PRG"/>
      <sheetName val="DATA_COPY"/>
      <sheetName val="DATA_PRG _NO_SEIG"/>
      <sheetName val="SA"/>
      <sheetName val="SHEDULE-A"/>
      <sheetName val="segments-details"/>
      <sheetName val="int-Dia-hdpe"/>
      <sheetName val="habs-list"/>
      <sheetName val="int-Dia-pvc"/>
      <sheetName val="C.C. Road"/>
      <sheetName val="SHE-A(CC Road)"/>
      <sheetName val="Cladding"/>
      <sheetName val="SHE-A(Cladding)"/>
      <sheetName val="Dism-Dormi"/>
      <sheetName val="SHE-A(Dis-Dor)"/>
      <sheetName val="Dis-Office, Library"/>
      <sheetName val="SHE-A(Dis-Lib)"/>
      <sheetName val="Drilling-RJC"/>
      <sheetName val="SHE-A(Dril-Kmm)"/>
      <sheetName val="Drilling-NKP"/>
      <sheetName val="SHE-A(Dril-NKP)"/>
      <sheetName val="nodes"/>
      <sheetName val="int-Dia"/>
      <sheetName val="LEAD"/>
      <sheetName val="C-data"/>
      <sheetName val="E- DATA "/>
      <sheetName val="WS-DATA"/>
      <sheetName val="Civil"/>
      <sheetName val="Ele"/>
      <sheetName val="GEN-ABS"/>
      <sheetName val="SHE-A"/>
      <sheetName val="Conv"/>
      <sheetName val="Basic Data"/>
      <sheetName val="Joinary"/>
      <sheetName val="MRATES"/>
      <sheetName val="Cover"/>
      <sheetName val="Specification report"/>
      <sheetName val="DATA-BASE"/>
      <sheetName val="DATA-ABSTRACT"/>
      <sheetName val="GROUND FLOOR"/>
      <sheetName val="Lead statement"/>
      <sheetName val="GF SB Ok "/>
      <sheetName val="t_prsr"/>
      <sheetName val="id"/>
      <sheetName val="Sheet1"/>
      <sheetName val="BWSCPlt"/>
      <sheetName val="CI"/>
      <sheetName val="DI"/>
      <sheetName val="G.R.P"/>
      <sheetName val="HDPE"/>
      <sheetName val="PSC REVISED"/>
      <sheetName val="pvc"/>
      <sheetName val="pvc_basic"/>
      <sheetName val="Work_sheet"/>
      <sheetName val="C page"/>
      <sheetName val="El Data1"/>
      <sheetName val="C. Wall"/>
      <sheetName val="G-ABS"/>
      <sheetName val="BOQ"/>
      <sheetName val="load1"/>
      <sheetName val="details1"/>
      <sheetName val="data1"/>
      <sheetName val="load"/>
      <sheetName val="details"/>
      <sheetName val="BidRequirement"/>
      <sheetName val="Note"/>
      <sheetName val="obd data"/>
      <sheetName val="Bridge Data 2005-06"/>
      <sheetName val="r"/>
      <sheetName val="data"/>
      <sheetName val=" "/>
      <sheetName val="Road Detail Est."/>
      <sheetName val="Road data"/>
      <sheetName val="data existing_do not delete"/>
      <sheetName val="conveyance"/>
      <sheetName val="Input"/>
      <sheetName val="Civil SSR"/>
      <sheetName val="WS SSR"/>
      <sheetName val="Joinery"/>
      <sheetName val="WS Data"/>
      <sheetName val="GA"/>
      <sheetName val="CVL-ABCD"/>
      <sheetName val="WS-ABCD"/>
      <sheetName val="SUM"/>
      <sheetName val="ABS-CVL-MC"/>
      <sheetName val="MC -WS-Abs"/>
      <sheetName val="MC-Stilt"/>
      <sheetName val="MC-GF"/>
      <sheetName val="MC-FF"/>
      <sheetName val="MC-SF"/>
      <sheetName val="MC-TF"/>
      <sheetName val="MC-Terrace"/>
      <sheetName val="MC-WS-Det "/>
      <sheetName val="SUM-BH"/>
      <sheetName val="ABS-CVL-BH"/>
      <sheetName val="ABS-WS-BH"/>
      <sheetName val="Boys Hos-Stilt"/>
      <sheetName val="Boys Hos-GF"/>
      <sheetName val="Boys-Typ (1 -4)"/>
      <sheetName val="Boys-fifth floor"/>
      <sheetName val="Boys Terrace "/>
      <sheetName val="BH-WS"/>
      <sheetName val="SUM-GH"/>
      <sheetName val="ABS-CVL-GH "/>
      <sheetName val="ABS-WS-GH"/>
      <sheetName val="GH-Stilt "/>
      <sheetName val="GH-GF"/>
      <sheetName val="GH-1st &amp; 2nd"/>
      <sheetName val="GH-3rd"/>
      <sheetName val="GHl-4th "/>
      <sheetName val="GH-5th"/>
      <sheetName val="GH-Terrace"/>
      <sheetName val="GH-WS"/>
      <sheetName val="SUM-TS"/>
      <sheetName val="ABS-CVL-TS"/>
      <sheetName val="Abs-WS-TS"/>
      <sheetName val="TS-Stilt"/>
      <sheetName val="TS-Typical"/>
      <sheetName val="TS-8th"/>
      <sheetName val="TS-Terrace  "/>
      <sheetName val="TS-WS "/>
      <sheetName val="SUM-NTS"/>
      <sheetName val="ABS-CVL-NTS"/>
      <sheetName val="ABS-WS-NTS"/>
      <sheetName val="NTS-Stilt"/>
      <sheetName val="NTS-TYP"/>
      <sheetName val="NTS-Terrace"/>
      <sheetName val="NTS-WS"/>
      <sheetName val="SUM-NQ"/>
      <sheetName val="ABS-CVL-NQ"/>
      <sheetName val="ABS-WS-NQ"/>
      <sheetName val="NQ-Stilt"/>
      <sheetName val="NQ-GF"/>
      <sheetName val="NQ-Typical "/>
      <sheetName val="NQ-Terrace "/>
      <sheetName val="NQ-WS"/>
      <sheetName val="CIVL-ABS(Canteen) "/>
      <sheetName val="Canteen-ABS-WS "/>
      <sheetName val="Canteen GF"/>
      <sheetName val="Canteen-WS-Det  "/>
      <sheetName val="ABS-CVL-Kitchen &amp; Dining"/>
      <sheetName val="KIT-ABS-WS"/>
      <sheetName val="Kitchen"/>
      <sheetName val="Kitchen-WS-Det"/>
      <sheetName val="ABS-Security"/>
      <sheetName val="SEC-ABS-WS"/>
      <sheetName val="Security"/>
      <sheetName val="SEC-WS-Det"/>
      <sheetName val="ABS-(site)"/>
      <sheetName val="Retaining wall"/>
      <sheetName val="M.C ROAD"/>
      <sheetName val="M.C SITE "/>
      <sheetName val="Abs-sump 5.0 lit &amp; Pump)"/>
      <sheetName val="Sump(5.0 Lack Litr &amp; Pump"/>
      <sheetName val="Nspt-smp-final-ORIGINAL"/>
      <sheetName val="EST 17-18 Final (2)"/>
      <sheetName val="BOQ Est-WS "/>
      <sheetName val="BOQ Est-Civil"/>
      <sheetName val="Est-Civil"/>
      <sheetName val="Est-WS"/>
      <sheetName val="EST 17-18 Final"/>
      <sheetName val="Qualification"/>
      <sheetName val="Main sheet"/>
      <sheetName val="0000000000000"/>
      <sheetName val="RMR"/>
      <sheetName val="Abs Estimate CIVIL (2)"/>
      <sheetName val="Civil Works"/>
      <sheetName val="m"/>
      <sheetName val="Estimate "/>
      <sheetName val="gen"/>
      <sheetName val="Labour"/>
      <sheetName val="Civil (2)"/>
      <sheetName val="Material"/>
      <sheetName val="Plant &amp;  Machinery"/>
      <sheetName val="DataInput"/>
      <sheetName val="DataInput-1"/>
      <sheetName val="Leads"/>
      <sheetName val="DI Rate Analysis"/>
      <sheetName val="Economic RisingMain  Ph-I"/>
      <sheetName val="Data rough"/>
      <sheetName val="Common "/>
      <sheetName val="coverpage"/>
      <sheetName val="PS1"/>
      <sheetName val="v"/>
      <sheetName val="labour rates"/>
      <sheetName val="abs road"/>
      <sheetName val="R_Det"/>
      <sheetName val="mlead"/>
      <sheetName val="HDPE-pipe-rates"/>
      <sheetName val="pvc-pipe-rates"/>
      <sheetName val="mas_h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Cover-MEstt."/>
      <sheetName val="ABST(PART B) "/>
      <sheetName val="F6-Gnrl Abstrt"/>
      <sheetName val="04-05"/>
      <sheetName val="Lead"/>
      <sheetName val="sub-data "/>
      <sheetName val="Data.F8.BTR"/>
      <sheetName val="F6-Estt"/>
      <sheetName val="sub estt"/>
      <sheetName val="Labour"/>
      <sheetName val="Machinery"/>
      <sheetName val="Sheet1"/>
      <sheetName val="Data_F8_BTR"/>
      <sheetName val="lead-st"/>
      <sheetName val="rdamdata"/>
      <sheetName val="Cover-MEstt_"/>
      <sheetName val="ABST(PART_B)_"/>
      <sheetName val="F6-Gnrl_Abstrt"/>
      <sheetName val="sub-data_"/>
      <sheetName val="sub_estt"/>
      <sheetName val="Common "/>
      <sheetName val="r"/>
      <sheetName val="Work_sheet"/>
      <sheetName val="Cover-MEstt_1"/>
      <sheetName val="ABST(PART_B)_1"/>
      <sheetName val="F6-Gnrl_Abstrt1"/>
      <sheetName val="sub-data_1"/>
      <sheetName val="Data_F8_BTR1"/>
      <sheetName val="sub_estt1"/>
      <sheetName val="Common_"/>
      <sheetName val="MRATES"/>
      <sheetName val="DATA_PRG"/>
      <sheetName val="Lead statement ss5"/>
      <sheetName val="enc"/>
      <sheetName val="Physical_ach"/>
      <sheetName val="Financial_ach"/>
      <sheetName val="Cover"/>
      <sheetName val="CS"/>
      <sheetName val="Taps"/>
      <sheetName val="CR"/>
      <sheetName val="Data"/>
      <sheetName val="maya"/>
      <sheetName val="BWSCPlt"/>
      <sheetName val="CI"/>
      <sheetName val="DI"/>
      <sheetName val="G.R.P"/>
      <sheetName val="HDPE"/>
      <sheetName val="PSC REVISED"/>
      <sheetName val="pvc"/>
      <sheetName val="Abs"/>
      <sheetName val="Material"/>
      <sheetName val="Plant &amp;  Machinery"/>
      <sheetName val="t_prsr"/>
      <sheetName val="id"/>
      <sheetName val="data existing_do not delete"/>
      <sheetName val="C-data"/>
      <sheetName val="pvc_basic"/>
      <sheetName val="Lead statement"/>
      <sheetName val="GROUND FLOOR"/>
      <sheetName val="Feeder"/>
      <sheetName val="Trunk unpaved"/>
      <sheetName val="R99 etc"/>
      <sheetName val="Bitumen trunk"/>
      <sheetName val="paved"/>
      <sheetName val="defects"/>
      <sheetName val="v"/>
      <sheetName val="wh_data_R"/>
      <sheetName val="Estimate "/>
      <sheetName val="Traffic Count"/>
      <sheetName val="Crust-D"/>
      <sheetName val="CBR-certi"/>
      <sheetName val="design "/>
      <sheetName val="DPR."/>
      <sheetName val="earth (2)"/>
      <sheetName val="sub-data (2)"/>
      <sheetName val="pop"/>
      <sheetName val="SE-InspR"/>
      <sheetName val="Prof-C-Check List"/>
      <sheetName val="F-2a-Pvt-Lyrs (2)"/>
      <sheetName val="F-2b-CDW"/>
      <sheetName val="Prof-B-PacSum."/>
      <sheetName val="F4-DER"/>
      <sheetName val="F1-SumSheet (2)"/>
      <sheetName val="Index"/>
      <sheetName val="certifi"/>
      <sheetName val="Traffic_Count"/>
      <sheetName val="design_"/>
      <sheetName val="DPR_"/>
      <sheetName val="earth_(2)"/>
      <sheetName val="sub-data_(2)"/>
      <sheetName val="Prof-C-Check_List"/>
      <sheetName val="F-2a-Pvt-Lyrs_(2)"/>
      <sheetName val="Prof-B-PacSum_"/>
      <sheetName val="F1-SumSheet_(2)"/>
      <sheetName val="0000000000000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pros-Ultimate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water"/>
      <sheetName val="Nspt-smp-final-ORIGINAL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1000000000000"/>
      <sheetName val="coverpage"/>
      <sheetName val="TS memo"/>
      <sheetName val="Spn report"/>
      <sheetName val="Line_Abstract"/>
      <sheetName val="Gen abs"/>
      <sheetName val="abs road"/>
      <sheetName val="Bridge"/>
      <sheetName val="HP abs"/>
      <sheetName val="BTR"/>
      <sheetName val="RMR"/>
      <sheetName val="Road data"/>
      <sheetName val="Certificates"/>
      <sheetName val="m lead"/>
      <sheetName val="mmlead"/>
      <sheetName val="TS_memo"/>
      <sheetName val="Spn_report"/>
      <sheetName val="Gen_abs"/>
      <sheetName val="abs_road"/>
      <sheetName val="HP_abs"/>
      <sheetName val="Road_data"/>
      <sheetName val="m_lead"/>
      <sheetName val="Specification report"/>
      <sheetName val="wh_data"/>
      <sheetName val="CPHEEO"/>
      <sheetName val="input"/>
      <sheetName val="LowestRate"/>
      <sheetName val="ElectricalSSR"/>
      <sheetName val="NonSSR"/>
      <sheetName val="137-140"/>
      <sheetName val="141-142"/>
      <sheetName val="Data_Bit_I"/>
      <sheetName val="iosum"/>
      <sheetName val="172"/>
      <sheetName val="bom"/>
      <sheetName val="bo"/>
      <sheetName val="bom US"/>
      <sheetName val="pwrsum"/>
      <sheetName val="pwr "/>
      <sheetName val="24VBPS"/>
      <sheetName val="HPMPS"/>
      <sheetName val="LUs"/>
      <sheetName val="leads"/>
      <sheetName val="SSR 2010-11 Rates"/>
      <sheetName val="centering"/>
      <sheetName val="40KL-250KL Estimate &amp; data"/>
      <sheetName val="CI specials for OHSR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5.5 without offset"/>
      <sheetName val="Datas"/>
      <sheetName val="Sheet2"/>
      <sheetName val="CPHEEO_Change"/>
      <sheetName val="Eco_dia_bhopal"/>
      <sheetName val="IWWA"/>
      <sheetName val="economical_auto"/>
      <sheetName val="economical_OFF_manual"/>
      <sheetName val="final abstract"/>
      <sheetName val="Class IV Qtr. Ele"/>
      <sheetName val="Estimate 10.00 Lakhs "/>
      <sheetName val="Usage"/>
      <sheetName val="General"/>
      <sheetName val="PART-I (2)"/>
      <sheetName val="ANALY-BOQ"/>
      <sheetName val="ANALYS-LS"/>
      <sheetName val="BOQ"/>
      <sheetName val="PART-I"/>
      <sheetName val="I-11"/>
      <sheetName val="I-15"/>
      <sheetName val="sumps"/>
      <sheetName val="GATES(21,22)"/>
      <sheetName val="Bed Class"/>
      <sheetName val="Cd"/>
      <sheetName val="Fee Rate Summary"/>
      <sheetName val="mlead"/>
      <sheetName val="R_Det"/>
      <sheetName val="Note gh "/>
      <sheetName val="Sp ReportF (2)"/>
      <sheetName val="G F  (3)"/>
      <sheetName val="G F  (2)"/>
      <sheetName val="F F  (2)"/>
      <sheetName val="C Wall (2)"/>
      <sheetName val="comparative"/>
      <sheetName val="ABSTRACT (2)"/>
      <sheetName val="sf"/>
      <sheetName val="S Tank (2)"/>
      <sheetName val="sanitary watrer"/>
      <sheetName val="electrical"/>
      <sheetName val="WS-DATA"/>
      <sheetName val="old sani"/>
      <sheetName val="septic stee"/>
      <sheetName val="STEEL"/>
      <sheetName val="sf head room"/>
      <sheetName val="cdata suppl"/>
      <sheetName val="G F "/>
      <sheetName val="ESTT Ele  (2)"/>
      <sheetName val="BOQ  "/>
      <sheetName val="kajuluru bill (2)"/>
      <sheetName val="kajuluru bill"/>
      <sheetName val="C page (2)"/>
      <sheetName val="C page"/>
      <sheetName val="Sp ReportF"/>
      <sheetName val="ABSTRACT"/>
      <sheetName val="F F "/>
      <sheetName val="S Tank"/>
      <sheetName val="Sani &amp; W S "/>
      <sheetName val="C Wall"/>
      <sheetName val="D&amp;W DATA (1)"/>
      <sheetName val="ESTT Ele "/>
      <sheetName val="El Data"/>
      <sheetName val="BidRequirement"/>
      <sheetName val="Bid doc"/>
      <sheetName val="load1"/>
      <sheetName val="details1"/>
      <sheetName val="Electrical1"/>
      <sheetName val="load"/>
      <sheetName val="details"/>
      <sheetName val="obd data"/>
      <sheetName val="Conv"/>
      <sheetName val="Basic Data"/>
      <sheetName val="Joinary"/>
      <sheetName val="sch"/>
      <sheetName val="segments-details"/>
      <sheetName val="int-Dia-hdpe"/>
      <sheetName val="habs-list"/>
      <sheetName val="int-Dia-pvc"/>
      <sheetName val="drain rm data"/>
      <sheetName val="LOWEST RATES"/>
      <sheetName val="drain_rm_data"/>
      <sheetName val="LOWEST_RATES"/>
      <sheetName val="drain_rm_data1"/>
      <sheetName val="LOWEST_RATES1"/>
      <sheetName val="drain_rm_data2"/>
      <sheetName val="LOWEST_RATES2"/>
      <sheetName val="Plant_&amp;__Machinery"/>
      <sheetName val="Lookup"/>
      <sheetName val="ESTIMATE"/>
      <sheetName val="2V_3M_SLAB (2)"/>
      <sheetName val="RD_X"/>
      <sheetName val="ROAD_DAM_100M"/>
      <sheetName val="RD_100M"/>
      <sheetName val="CC_WC"/>
      <sheetName val="RD_VENTES"/>
      <sheetName val="m"/>
      <sheetName val="Estimate-Civil"/>
      <sheetName val="det-qty"/>
      <sheetName val="hdpe_basic"/>
      <sheetName val="HP DET 600"/>
      <sheetName val="HP det"/>
      <sheetName val="cc drain det "/>
      <sheetName val="cc drain abstract"/>
      <sheetName val="CC Pavement  det"/>
      <sheetName val="Sheet5"/>
      <sheetName val="RT wall"/>
      <sheetName val="Det _Ret"/>
      <sheetName val="CBR"/>
      <sheetName val="HP_DET_600"/>
      <sheetName val="HP_det"/>
      <sheetName val="cc_drain_det_"/>
      <sheetName val="cc_drain_abstract"/>
      <sheetName val="CC_Pavement__det"/>
      <sheetName val="RT_wall"/>
      <sheetName val="Det__Ret"/>
      <sheetName val="DESIGEN_RCC_CULVERT"/>
      <sheetName val="DESIGENS_HP_CULVERT"/>
      <sheetName val="Works"/>
      <sheetName val="Levels"/>
      <sheetName val="sub-data -no full"/>
      <sheetName val="Diff stmnt (2)"/>
      <sheetName val="DATA-BASE"/>
      <sheetName val="DATA-ABSTRACT"/>
      <sheetName val="sub-data_-no_full"/>
      <sheetName val="Diff_stmnt_(2)"/>
      <sheetName val="Sheet3"/>
      <sheetName val="ssr common"/>
      <sheetName val="Sheet4"/>
      <sheetName val="Sheet11"/>
      <sheetName val="PL"/>
      <sheetName val="Sheet10"/>
      <sheetName val="master lead"/>
      <sheetName val="conveyance common"/>
      <sheetName val="Sheet6"/>
      <sheetName val="handling common"/>
      <sheetName val="labour charges 2005-06"/>
      <sheetName val="Sheet7"/>
      <sheetName val="Sheet8"/>
      <sheetName val="background data"/>
      <sheetName val="Rotary bore well source"/>
      <sheetName val="Sheet9"/>
      <sheetName val="ohsr verticals 20 9.55 "/>
      <sheetName val="verticals jointing 20kl 9.55"/>
      <sheetName val="lead 20kl ohsr"/>
      <sheetName val="data 20kl ohsr"/>
      <sheetName val="vc 150mm 20kl ohsr"/>
      <sheetName val="20kl ohsr item wise"/>
      <sheetName val="master data"/>
      <sheetName val="lpm inlet relation"/>
      <sheetName val="ohsr litre rate estimate"/>
      <sheetName val="ohsr vertical specials data"/>
      <sheetName val="ohsr verticals jointing"/>
      <sheetName val="ohsr litre rate data"/>
      <sheetName val="lead vc ohsr"/>
      <sheetName val="data vc ohsr"/>
      <sheetName val="vc ohsr"/>
      <sheetName val="lead vc pipe line"/>
      <sheetName val="data vc pipe line"/>
      <sheetName val="vc 150 pipe line estimate"/>
      <sheetName val="pipe line sub estimate"/>
      <sheetName val="pvc pipe line data"/>
      <sheetName val="std flange dimensions"/>
      <sheetName val="lead_pipe lines"/>
      <sheetName val="pvc pipes rates dgs d formula"/>
      <sheetName val="general abstract"/>
      <sheetName val="cover page"/>
      <sheetName val="pvc pipe details"/>
      <sheetName val="hydraulic designs"/>
      <sheetName val="Filter point"/>
      <sheetName val="pedestal "/>
      <sheetName val="pumpset submersible"/>
      <sheetName val="c"/>
      <sheetName val="co"/>
      <sheetName val="con"/>
      <sheetName val="common conveyance"/>
      <sheetName val="ssr "/>
      <sheetName val="Hleads"/>
      <sheetName val="Haleads"/>
      <sheetName val="Hableads"/>
      <sheetName val="Hab leads"/>
      <sheetName val="data existing_do not delet"/>
      <sheetName val="data existing_do not dele"/>
      <sheetName val="data existing_do not del"/>
      <sheetName val="data existing_do not de"/>
      <sheetName val="data existing_do not d"/>
      <sheetName val="data existing_do not "/>
      <sheetName val="data existing_do not"/>
      <sheetName val="data existing_do no"/>
      <sheetName val="data existing_do n"/>
      <sheetName val="data existing_do "/>
      <sheetName val="data existing_do"/>
      <sheetName val="data existing_d"/>
      <sheetName val="data existing_"/>
      <sheetName val="data existing"/>
      <sheetName val="data existin"/>
      <sheetName val="data existi"/>
      <sheetName val="data exist"/>
      <sheetName val="data exis"/>
      <sheetName val="data exi"/>
      <sheetName val="data ex"/>
      <sheetName val="data e"/>
      <sheetName val="data "/>
      <sheetName val="data1"/>
      <sheetName val="ata1"/>
      <sheetName val="dat"/>
      <sheetName val="da"/>
      <sheetName val="d"/>
      <sheetName val=""/>
      <sheetName val="master lead1"/>
      <sheetName val="master ead1"/>
      <sheetName val="maste Lead1"/>
      <sheetName val="mast Lead1"/>
      <sheetName val="mas Lead1"/>
      <sheetName val="ma Lead1"/>
      <sheetName val="m Lead1"/>
      <sheetName val=" Lead1"/>
      <sheetName val="maste lead"/>
      <sheetName val="mast lead"/>
      <sheetName val="mas lead"/>
      <sheetName val="ma lead"/>
      <sheetName val=" lead"/>
      <sheetName val="cover pag"/>
      <sheetName val="cover pa"/>
      <sheetName val="cover p"/>
      <sheetName val="cover "/>
      <sheetName val="cove"/>
      <sheetName val="cov"/>
      <sheetName val="master leadO"/>
      <sheetName val="master lead-O"/>
      <sheetName val="maste Lead-O"/>
      <sheetName val="mast Lead-O"/>
      <sheetName val="mas Lead-O"/>
      <sheetName val="ma Lead-O"/>
      <sheetName val="m Lead-O"/>
      <sheetName val=" Lead-O"/>
      <sheetName val="Bridge Data 2005-06"/>
      <sheetName val="Line"/>
      <sheetName val="ECV"/>
      <sheetName val="Material_Rates"/>
      <sheetName val="atr"/>
      <sheetName val="ew-cal"/>
      <sheetName val="ann-b"/>
      <sheetName val="Abstrct "/>
      <sheetName val="est"/>
      <sheetName val="she"/>
      <sheetName val="Part A"/>
      <sheetName val="pvc-pipe-rates"/>
      <sheetName val="HDPE-pipe-rates"/>
      <sheetName val="psc-pipe-rates"/>
      <sheetName val="ci-pipes-road-cross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 (13habs)-bypass-Glsr"/>
      <sheetName val="pipe-est(12habs)-bypass"/>
      <sheetName val="ANX-I"/>
      <sheetName val="ANX-II"/>
      <sheetName val="Valve-cost"/>
      <sheetName val="est(13habs)-bypass"/>
      <sheetName val="na1-pac1-gravity-lines"/>
      <sheetName val="na1-pac1-gravity-lines-Final"/>
      <sheetName val="SMP-gravity-lines-Final"/>
      <sheetName val="detls"/>
      <sheetName val="pipe-est_(18)"/>
      <sheetName val="pipe-est_(18)-1"/>
      <sheetName val="pipe-est_(13habs)100%"/>
      <sheetName val="pipe-est_(13habs)-bypass-Glsr"/>
      <sheetName val="specification_report"/>
      <sheetName val="Contents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3"/>
      <sheetName val="Chapter-14"/>
      <sheetName val="Chapter-15"/>
      <sheetName val="Summary"/>
      <sheetName val="Abbreviations"/>
      <sheetName val="pro-1"/>
      <sheetName val="Poforma-1"/>
      <sheetName val="Proforma-1A"/>
      <sheetName val="SEA"/>
      <sheetName val="Status of Seasonal bores (2)"/>
      <sheetName val="Status of Seasonal bores"/>
      <sheetName val="Status_of_Seasonal_bores_(2)"/>
      <sheetName val="Status_of_Seasonal_bores"/>
      <sheetName val="Title "/>
      <sheetName val="GF"/>
      <sheetName val="FF"/>
      <sheetName val="ELE"/>
      <sheetName val="SANITARY"/>
      <sheetName val="GF-1"/>
      <sheetName val="FF-1"/>
      <sheetName val="E- DATA"/>
      <sheetName val="D&amp;W DATA"/>
      <sheetName val="doors data"/>
      <sheetName val="WINDOWS DATA"/>
      <sheetName val="WaterSupply"/>
      <sheetName val="Building Datas"/>
      <sheetName val="Hire charges"/>
      <sheetName val="Mp-team 1"/>
      <sheetName val="Mp-team 3"/>
      <sheetName val="xxxxxx"/>
      <sheetName val="150-180"/>
      <sheetName val="FMIB-21.6.03"/>
      <sheetName val="Status 20.6.03"/>
      <sheetName val="OEM_DLR O_S ANALYSIS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150-180 days"/>
      <sheetName val="dfr"/>
      <sheetName val="Colln-TGT-BR"/>
      <sheetName val="COLL.TARGET"/>
      <sheetName val="Proje.OS"/>
      <sheetName val="&gt;180-1 YEAR"/>
      <sheetName val="1-2 YEARS"/>
      <sheetName val="SUMMARY1"/>
      <sheetName val="&gt;2 years"/>
      <sheetName val="SHOBHA (2)"/>
      <sheetName val="SKM"/>
      <sheetName val="SHOBHA"/>
      <sheetName val="AD -temp"/>
      <sheetName val="AD"/>
      <sheetName val="OS-CM"/>
      <sheetName val="PM"/>
      <sheetName val="INFRA-OS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Mp-team_1"/>
      <sheetName val="Mp-team_3"/>
      <sheetName val="FMIB-21_6_03"/>
      <sheetName val="Status_20_6_03"/>
      <sheetName val="OEM_DLR_O_S_ANALYSIS"/>
      <sheetName val="Colln__plan-Traction"/>
      <sheetName val="Infra_O_s"/>
      <sheetName val="&gt;180_analysis-30_9_03_"/>
      <sheetName val="Sum-Che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Input "/>
      <sheetName val="drw "/>
      <sheetName val="RW"/>
      <sheetName val="culvert"/>
      <sheetName val="Detail Est"/>
      <sheetName val="Sheet2"/>
      <sheetName val="Rate"/>
      <sheetName val="Bitumen &amp; Emulsion"/>
      <sheetName val="rate per km"/>
      <sheetName val="data"/>
      <sheetName val="Detiled"/>
      <sheetName val="abs"/>
      <sheetName val="Abstract( ave rate)"/>
      <sheetName val="R RMR"/>
      <sheetName val="Hire charges"/>
      <sheetName val="Ave rate"/>
      <sheetName val="RW input"/>
      <sheetName val="RW detail"/>
      <sheetName val="Sheet3"/>
      <sheetName val="Abstract (KM rate)"/>
      <sheetName val="Lead"/>
      <sheetName val="lead 1"/>
      <sheetName val="calcu"/>
      <sheetName val="Sheet1"/>
      <sheetName val="RMR"/>
      <sheetName val="Road chart"/>
      <sheetName val="    wbm"/>
      <sheetName val="F-2B"/>
      <sheetName val="F-2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Spec"/>
      <sheetName val="Library White "/>
      <sheetName val="Lead A"/>
      <sheetName val="DATA"/>
      <sheetName val="Lead &amp; Rate "/>
      <sheetName val="Library Dis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Specification"/>
      <sheetName val="Spec"/>
      <sheetName val="Abstract"/>
      <sheetName val="Detailed"/>
      <sheetName val="bldg data"/>
      <sheetName val="lead Bldg"/>
      <sheetName val="Drg (2)"/>
      <sheetName val="Drg"/>
      <sheetName val="SoR8-9"/>
      <sheetName val="lead Plains"/>
      <sheetName val="lead Hill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1000000000000"/>
      <sheetName val="DATA_ENTRY"/>
      <sheetName val="GEN. ABS."/>
      <sheetName val="MRoad data"/>
      <sheetName val="MRATES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ATA_PRG"/>
      <sheetName val="5.5 without offset"/>
      <sheetName val="Datas"/>
      <sheetName val="Sheet2"/>
      <sheetName val="Sheet1"/>
      <sheetName val="LEAD"/>
      <sheetName val="C-data"/>
      <sheetName val="SSR 2014-15 Rates"/>
      <sheetName val="Lead stat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General "/>
      <sheetName val="Conveyance"/>
      <sheetName val="Labour"/>
      <sheetName val="Common "/>
      <sheetName val="building"/>
      <sheetName val="RMR"/>
      <sheetName val="Data"/>
      <sheetName val="DAE"/>
      <sheetName val="GA "/>
      <sheetName val="MRATES"/>
      <sheetName val="mlead"/>
      <sheetName val="abs road"/>
      <sheetName val="coverpage"/>
      <sheetName val="Road data"/>
      <sheetName val="R_Det"/>
      <sheetName val="v"/>
      <sheetName val="LEADS"/>
      <sheetName val="Lead"/>
      <sheetName val="Plant &amp;  Machinery"/>
      <sheetName val="Material"/>
      <sheetName val="SSR 2014-15 Rates"/>
      <sheetName val="Lead statement"/>
      <sheetName val="DATA-BASE"/>
      <sheetName val="DATA-ABSTRACT"/>
      <sheetName val="Bitumen trunk"/>
      <sheetName val="Feeder"/>
      <sheetName val="R99 etc"/>
      <sheetName val="Trunk unpaved"/>
      <sheetName val="C-data"/>
      <sheetName val="Staff Acco."/>
      <sheetName val="DATA_PRG"/>
      <sheetName val="Bridge Data 2005-06"/>
      <sheetName val="HDPE-pipe-rates"/>
      <sheetName val="pvc-pipe-rates"/>
      <sheetName val="Data-ELSR"/>
      <sheetName val="Mortars"/>
      <sheetName val="Lead statement ss5"/>
      <sheetName val="dBase"/>
      <sheetName val=" Data -Valves"/>
      <sheetName val="Work_sheet"/>
      <sheetName val="pvc_basic"/>
      <sheetName val="inWords"/>
      <sheetName val="CPI"/>
      <sheetName val="WPI C"/>
      <sheetName val="WPI all"/>
      <sheetName val="WPI HM"/>
      <sheetName val="WPI S"/>
      <sheetName val="maya"/>
      <sheetName val="Relig-place"/>
      <sheetName val="Main sheet"/>
      <sheetName val="factors"/>
      <sheetName val="General"/>
      <sheetName val="PUMP_DATA"/>
      <sheetName val="Data.F8.BTR"/>
      <sheetName val="Datas"/>
      <sheetName val="sg-clay(d)"/>
      <sheetName val="HDPE"/>
      <sheetName val="DI"/>
      <sheetName val="pvc"/>
      <sheetName val="DISCOUNT"/>
      <sheetName val="Sheet3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Cover-MEstt."/>
      <sheetName val="ABST(PART B) "/>
      <sheetName val="F6-Gnrl Abstrt"/>
      <sheetName val="Lead"/>
      <sheetName val="Data.F8.BTR"/>
      <sheetName val="F6-Estt"/>
      <sheetName val="sub-data -no full"/>
      <sheetName val="Labour"/>
      <sheetName val="Machinery"/>
      <sheetName val="Sheet1"/>
      <sheetName val="Diff stmnt (2)"/>
      <sheetName val="DATA-BASE"/>
      <sheetName val="DATA-ABSTRACT"/>
      <sheetName val="Cover-MEstt_"/>
      <sheetName val="ABST(PART_B)_"/>
      <sheetName val="F6-Gnrl_Abstrt"/>
      <sheetName val="Data_F8_BTR"/>
      <sheetName val="sub-data_-no_full"/>
      <sheetName val="Diff_stmnt_(2)"/>
      <sheetName val="Data"/>
      <sheetName val="04-05"/>
      <sheetName val="sub-data "/>
      <sheetName val="sub estt"/>
      <sheetName val="lead-st"/>
      <sheetName val="rdamdata"/>
      <sheetName val="sub-data_"/>
      <sheetName val="sub_estt"/>
      <sheetName val="Common "/>
      <sheetName val="r"/>
      <sheetName val="Work_sheet"/>
      <sheetName val="Cover-MEstt_1"/>
      <sheetName val="ABST(PART_B)_1"/>
      <sheetName val="F6-Gnrl_Abstrt1"/>
      <sheetName val="sub-data_1"/>
      <sheetName val="Data_F8_BTR1"/>
      <sheetName val="sub_estt1"/>
      <sheetName val="Common_"/>
      <sheetName val="MRATES"/>
      <sheetName val="DATA_PRG"/>
      <sheetName val="Lead statement ss5"/>
      <sheetName val="Material"/>
      <sheetName val="Plant &amp;  Machinery"/>
      <sheetName val="enc"/>
      <sheetName val="Physical_ach"/>
      <sheetName val="Financial_ach"/>
      <sheetName val="Cover"/>
      <sheetName val="epm-tsb"/>
      <sheetName val="ssr-rates"/>
      <sheetName val="t_prsr"/>
      <sheetName val="id"/>
      <sheetName val="wh"/>
      <sheetName val="id_whmr"/>
      <sheetName val="XXXXXXXXXXXXX"/>
      <sheetName val="XXXXXXXXXXXX0"/>
      <sheetName val="Cover Page"/>
      <sheetName val="Specification report"/>
      <sheetName val="GA "/>
      <sheetName val="Data -Hostel Building  (2)"/>
      <sheetName val="Est. Expansion joint "/>
      <sheetName val="Sub-estimate electrical"/>
      <sheetName val="LEAD- "/>
      <sheetName val="Rates SSR 2008-09"/>
      <sheetName val="Toilet block "/>
      <sheetName val="Bore well &amp; Motor"/>
      <sheetName val="Sub-estimate for Sanitary &amp; Int"/>
      <sheetName val="Compound wall "/>
      <sheetName val="Doors &amp; Windows "/>
      <sheetName val="MS Windows"/>
      <sheetName val="Bitumen trunk"/>
      <sheetName val="Feeder"/>
      <sheetName val="R99 etc"/>
      <sheetName val="Trunk unpaved"/>
      <sheetName val="Estimate "/>
      <sheetName val="pvc-pipe-rates"/>
      <sheetName val="HDPE-pipe-rates"/>
      <sheetName val="psc-pipe-rates"/>
      <sheetName val="ci-pipes-road-cross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 (13habs)-bypass-Glsr"/>
      <sheetName val="pipe-est(12habs)-bypass"/>
      <sheetName val="ANX-I"/>
      <sheetName val="ANX-II"/>
      <sheetName val="Valve-cost"/>
      <sheetName val="est(13habs)-bypass"/>
      <sheetName val="na1-pac1-gravity-lines"/>
      <sheetName val="na1-pac1-gravity-lines-Final"/>
      <sheetName val="SMP-gravity-lines-Final"/>
      <sheetName val="0000000000000"/>
      <sheetName val="1000000000000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GEN__ABS_"/>
      <sheetName val="MRoad_data"/>
      <sheetName val="Lead_Chart"/>
      <sheetName val="Quarry_Chart"/>
      <sheetName val="Road_Est_"/>
      <sheetName val="Slab_Culvert_51_10"/>
      <sheetName val="Slab_Wid_52_4"/>
      <sheetName val="Wid_Pipe_cul_52_10"/>
      <sheetName val="P_C_Drawing"/>
      <sheetName val="C_S_OF_DIVIDER"/>
      <sheetName val="Road data"/>
      <sheetName val="LowestRate"/>
      <sheetName val="ElectricalSSR"/>
      <sheetName val="NonSSR"/>
      <sheetName val="HDPE"/>
      <sheetName val="CI"/>
      <sheetName val="137-140"/>
      <sheetName val="141-142"/>
      <sheetName val="spec-report"/>
      <sheetName val="Sheet2"/>
      <sheetName val="Sheet3"/>
      <sheetName val="m1"/>
      <sheetName val="PM"/>
      <sheetName val="com st PM"/>
      <sheetName val="GM"/>
      <sheetName val="comst GM"/>
      <sheetName val="eweljlt"/>
      <sheetName val="pvc_basic"/>
      <sheetName val="pvc"/>
      <sheetName val="hdpe_basic"/>
      <sheetName val="DI"/>
      <sheetName val="G.R.P"/>
      <sheetName val="Abstract"/>
      <sheetName val="Est- G.Floor"/>
      <sheetName val="Est- 1st Floor"/>
      <sheetName val="Est-2nd Floor"/>
      <sheetName val="Head Room &amp; OHT"/>
      <sheetName val="S-Tank"/>
      <sheetName val="Basic Data"/>
      <sheetName val="Conv"/>
      <sheetName val="C-data"/>
      <sheetName val="D&amp;W DATA"/>
      <sheetName val="PROFORMAS"/>
      <sheetName val="CHECK-SLIP"/>
      <sheetName val="DESIGN NORMS"/>
      <sheetName val="DESIGN CALUCULATIONS"/>
      <sheetName val="ABSTRACT-DESIGN CALUCULATIONS"/>
      <sheetName val="GRAVITY MAIN"/>
      <sheetName val="PUMPING MAIN"/>
      <sheetName val="PUMP SETS DESIGN"/>
      <sheetName val="GENERAL-ABSTRACT"/>
      <sheetName val="COMPONENTS"/>
      <sheetName val="SSR(Buildings)"/>
      <sheetName val="SSR(PH)"/>
      <sheetName val="SSR(I&amp;CAD)"/>
      <sheetName val="PVC-Rates"/>
      <sheetName val="Labour charges"/>
      <sheetName val="Labour charges(detl)"/>
      <sheetName val="LEAD STATEMENT"/>
      <sheetName val="OHSR(Detail)"/>
      <sheetName val="DUMMY_EST"/>
      <sheetName val="DATA-LIST"/>
      <sheetName val="DATA SHEET"/>
      <sheetName val="DATA OHSR"/>
      <sheetName val="DATA AC PIPES"/>
      <sheetName val="DATA PVC PIPES"/>
      <sheetName val="BORE WELL"/>
      <sheetName val="SS TANK(HOMO)"/>
      <sheetName val="SS FILTERS"/>
      <sheetName val="SS TANK(HET)"/>
      <sheetName val="SS FILTERS(SQM)"/>
      <sheetName val="OHSR"/>
      <sheetName val="TRANSMISSION MAINS"/>
      <sheetName val="PUMP SETS"/>
      <sheetName val="WEIR CHAMBER"/>
      <sheetName val="PUMP HOUSE"/>
      <sheetName val="PUMP HOUSE(SQM)"/>
      <sheetName val="CW SUMP"/>
      <sheetName val="RWW_PH"/>
      <sheetName val="RAW WATER WELL"/>
      <sheetName val="VALVE PIT"/>
      <sheetName val="FLOW-DIAGRAM"/>
      <sheetName val="TRANS.MAINS.LEVELS"/>
      <sheetName val="SSF(INT.CONS)"/>
      <sheetName val="DATA_ABSTRACT"/>
      <sheetName val="DATA_BASE"/>
      <sheetName val="m"/>
      <sheetName val="DESIGN_NORMS"/>
      <sheetName val="DESIGN_CALUCULATIONS"/>
      <sheetName val="ABSTRACT-DESIGN_CALUCULATIONS"/>
      <sheetName val="GRAVITY_MAIN"/>
      <sheetName val="PUMPING_MAIN"/>
      <sheetName val="PUMP_SETS_DESIGN"/>
      <sheetName val="Labour_charges"/>
      <sheetName val="Labour_charges(detl)"/>
      <sheetName val="LEAD_STATEMENT"/>
      <sheetName val="DATA_SHEET"/>
      <sheetName val="DATA_OHSR"/>
      <sheetName val="DATA_AC_PIPES"/>
      <sheetName val="DATA_PVC_PIPES"/>
      <sheetName val="BORE_WELL"/>
      <sheetName val="SS_TANK(HOMO)"/>
      <sheetName val="SS_FILTERS"/>
      <sheetName val="SS_TANK(HET)"/>
      <sheetName val="SS_FILTERS(SQM)"/>
      <sheetName val="TRANSMISSION_MAINS"/>
      <sheetName val="PUMP_SETS"/>
      <sheetName val="WEIR_CHAMBER"/>
      <sheetName val="PUMP_HOUSE"/>
      <sheetName val="PUMP_HOUSE(SQM)"/>
      <sheetName val="CW_SUMP"/>
      <sheetName val="RAW_WATER_WELL"/>
      <sheetName val="VALVE_PIT"/>
      <sheetName val="TRANS_MAINS_LEVELS"/>
      <sheetName val="SSF(INT_CONS)"/>
      <sheetName val="DESIGN_NORMS1"/>
      <sheetName val="DESIGN_CALUCULATIONS1"/>
      <sheetName val="ABSTRACT-DESIGN_CALUCULATIONS1"/>
      <sheetName val="GRAVITY_MAIN1"/>
      <sheetName val="PUMPING_MAIN1"/>
      <sheetName val="PUMP_SETS_DESIGN1"/>
      <sheetName val="Labour_charges1"/>
      <sheetName val="Labour_charges(detl)1"/>
      <sheetName val="LEAD_STATEMENT1"/>
      <sheetName val="DATA_SHEET1"/>
      <sheetName val="DATA_OHSR1"/>
      <sheetName val="DATA_AC_PIPES1"/>
      <sheetName val="DATA_PVC_PIPES1"/>
      <sheetName val="BORE_WELL1"/>
      <sheetName val="SS_TANK(HOMO)1"/>
      <sheetName val="SS_FILTERS1"/>
      <sheetName val="SS_TANK(HET)1"/>
      <sheetName val="SS_FILTERS(SQM)1"/>
      <sheetName val="TRANSMISSION_MAINS1"/>
      <sheetName val="PUMP_SETS1"/>
      <sheetName val="WEIR_CHAMBER1"/>
      <sheetName val="PUMP_HOUSE1"/>
      <sheetName val="PUMP_HOUSE(SQM)1"/>
      <sheetName val="CW_SUMP1"/>
      <sheetName val="RAW_WATER_WELL1"/>
      <sheetName val="VALVE_PIT1"/>
      <sheetName val="TRANS_MAINS_LEVELS1"/>
      <sheetName val="SSF(INT_CONS)1"/>
      <sheetName val="DESIGN_NORMS2"/>
      <sheetName val="DESIGN_CALUCULATIONS2"/>
      <sheetName val="ABSTRACT-DESIGN_CALUCULATIONS2"/>
      <sheetName val="GRAVITY_MAIN2"/>
      <sheetName val="PUMPING_MAIN2"/>
      <sheetName val="PUMP_SETS_DESIGN2"/>
      <sheetName val="Labour_charges2"/>
      <sheetName val="Labour_charges(detl)2"/>
      <sheetName val="LEAD_STATEMENT2"/>
      <sheetName val="DATA_SHEET2"/>
      <sheetName val="DATA_OHSR2"/>
      <sheetName val="DATA_AC_PIPES2"/>
      <sheetName val="DATA_PVC_PIPES2"/>
      <sheetName val="BORE_WELL2"/>
      <sheetName val="SS_TANK(HOMO)2"/>
      <sheetName val="SS_FILTERS2"/>
      <sheetName val="SS_TANK(HET)2"/>
      <sheetName val="SS_FILTERS(SQM)2"/>
      <sheetName val="TRANSMISSION_MAINS2"/>
      <sheetName val="PUMP_SETS2"/>
      <sheetName val="WEIR_CHAMBER2"/>
      <sheetName val="PUMP_HOUSE2"/>
      <sheetName val="PUMP_HOUSE(SQM)2"/>
      <sheetName val="CW_SUMP2"/>
      <sheetName val="RAW_WATER_WELL2"/>
      <sheetName val="VALVE_PIT2"/>
      <sheetName val="TRANS_MAINS_LEVELS2"/>
      <sheetName val="SSF(INT_CONS)2"/>
      <sheetName val="Plant_&amp;__Machinery"/>
      <sheetName val="Class IV Qtr. Ele"/>
      <sheetName val="DESIGEN_RCC_CULVERT"/>
      <sheetName val="DESIGENS_HP_CULVERT"/>
      <sheetName val="Works"/>
      <sheetName val="RMR"/>
      <sheetName val="General"/>
      <sheetName val="wh_data"/>
      <sheetName val="wh_data_R"/>
      <sheetName val="CPHEEO"/>
      <sheetName val="input"/>
      <sheetName val="Estimate 10.00 Lakhs "/>
      <sheetName val="DAE"/>
      <sheetName val="Sdata"/>
      <sheetName val="CS"/>
      <sheetName val="Usage"/>
      <sheetName val="final abstract"/>
      <sheetName val="GenAbst (2)"/>
      <sheetName val="Det Est Road"/>
      <sheetName val="Line_ABS Road"/>
      <sheetName val="WAL"/>
      <sheetName val="BTR"/>
      <sheetName val="She_A"/>
      <sheetName val="QDTS"/>
      <sheetName val="Rates"/>
      <sheetName val="paved"/>
      <sheetName val="defects"/>
      <sheetName val="v"/>
      <sheetName val="GROUND FLOOR"/>
      <sheetName val="Trunk_unpaved"/>
      <sheetName val="R99_etc"/>
      <sheetName val="Bitumen_trunk"/>
      <sheetName val="Leads"/>
      <sheetName val="Trunk_unpaved1"/>
      <sheetName val="R99_etc1"/>
      <sheetName val="Bitumen_trunk1"/>
      <sheetName val="Trunk_unpaved2"/>
      <sheetName val="R99_etc2"/>
      <sheetName val="Bitumen_trunk2"/>
      <sheetName val="Trunk_unpaved3"/>
      <sheetName val="R99_etc3"/>
      <sheetName val="Bitumen_trunk3"/>
      <sheetName val="coverpage"/>
      <sheetName val="sectorwise"/>
      <sheetName val="detls"/>
      <sheetName val="hdpe_weights"/>
      <sheetName val="cover_(2)"/>
      <sheetName val="Levels"/>
      <sheetName val="Plant_&amp;__Machinery2"/>
      <sheetName val="PVC_weights"/>
      <sheetName val="Road_data"/>
      <sheetName val="l"/>
      <sheetName val="index"/>
      <sheetName val="General "/>
      <sheetName val="Conveyance"/>
      <sheetName val="building"/>
      <sheetName val="mlead"/>
      <sheetName val="abs road"/>
      <sheetName val="R_Det"/>
      <sheetName val="atr"/>
      <sheetName val="ew-cal"/>
      <sheetName val="ann-b"/>
      <sheetName val="Abstrct "/>
      <sheetName val="est"/>
      <sheetName val="she"/>
      <sheetName val="Part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 refreshError="1"/>
      <sheetData sheetId="118"/>
      <sheetData sheetId="119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Ann-Akoli"/>
      <sheetName val="Annex-C"/>
      <sheetName val="ES-akoli"/>
      <sheetName val="abs-akoli"/>
      <sheetName val="abs (2)akoli"/>
      <sheetName val="est-Akoli"/>
      <sheetName val="Cd nam"/>
      <sheetName val="cd namnoor 1"/>
      <sheetName val="sub-1"/>
      <sheetName val="sub-2"/>
      <sheetName val="sub-3"/>
      <sheetName val="sub-4"/>
      <sheetName val="ewcal (2)-akoli"/>
      <sheetName val="ewcal-akoli"/>
      <sheetName val="cover-Akoli"/>
      <sheetName val="Ann-Korta"/>
      <sheetName val="cover-korta"/>
      <sheetName val="Culvert-3"/>
      <sheetName val="Culvert-(2)"/>
      <sheetName val="Culvert-1"/>
      <sheetName val="abs (2)ko"/>
      <sheetName val="abs-korta"/>
      <sheetName val="est-korta"/>
      <sheetName val="ES-korta"/>
      <sheetName val="ewcal-korta (2)"/>
      <sheetName val="ewcal-korta"/>
      <sheetName val="Lead"/>
      <sheetName val="data"/>
      <sheetName val="abs_(2)akoli"/>
      <sheetName val="Cd_nam"/>
      <sheetName val="cd_namnoor_1"/>
      <sheetName val="ewcal_(2)-akoli"/>
      <sheetName val="abs_(2)ko"/>
      <sheetName val="ewcal-korta_(2)"/>
      <sheetName val="Data.F8.BTR"/>
      <sheetName val="abs_(2)akoli1"/>
      <sheetName val="Cd_nam1"/>
      <sheetName val="cd_namnoor_11"/>
      <sheetName val="ewcal_(2)-akoli1"/>
      <sheetName val="abs_(2)ko1"/>
      <sheetName val="ewcal-korta_(2)1"/>
      <sheetName val="Data_F8_BTR"/>
      <sheetName val=" "/>
      <sheetName val="PROFORMAS"/>
      <sheetName val="CHECK-SLIP"/>
      <sheetName val="DESIGN NORMS"/>
      <sheetName val="DESIGN CALUCULATIONS"/>
      <sheetName val="ABSTRACT-DESIGN CALUCULATIONS"/>
      <sheetName val="GRAVITY MAIN"/>
      <sheetName val="PUMPING MAIN"/>
      <sheetName val="PUMP SETS DESIGN"/>
      <sheetName val="GENERAL-ABSTRACT"/>
      <sheetName val="COMPONENTS"/>
      <sheetName val="DATA-ABSTRACT"/>
      <sheetName val="SSR(Buildings)"/>
      <sheetName val="SSR(PH)"/>
      <sheetName val="SSR(I&amp;CAD)"/>
      <sheetName val="PVC-Rates"/>
      <sheetName val="Labour charges"/>
      <sheetName val="Labour charges(detl)"/>
      <sheetName val="LEAD STATEMENT"/>
      <sheetName val="OHSR(Detail)"/>
      <sheetName val="DUMMY_EST"/>
      <sheetName val="DATA-LIST"/>
      <sheetName val="DATA SHEET"/>
      <sheetName val="DATA OHSR"/>
      <sheetName val="DATA AC PIPES"/>
      <sheetName val="DATA PVC PIPES"/>
      <sheetName val="BORE WELL"/>
      <sheetName val="SS TANK(HOMO)"/>
      <sheetName val="SS FILTERS"/>
      <sheetName val="SS TANK(HET)"/>
      <sheetName val="SS FILTERS(SQM)"/>
      <sheetName val="OHSR"/>
      <sheetName val="TRANSMISSION MAINS"/>
      <sheetName val="PUMP SETS"/>
      <sheetName val="WEIR CHAMBER"/>
      <sheetName val="PUMP HOUSE"/>
      <sheetName val="PUMP HOUSE(SQM)"/>
      <sheetName val="CW SUMP"/>
      <sheetName val="RWW_PH"/>
      <sheetName val="RAW WATER WELL"/>
      <sheetName val="VALVE PIT"/>
      <sheetName val="FLOW-DIAGRAM"/>
      <sheetName val="DATA-BASE"/>
      <sheetName val="TRANS.MAINS.LEVELS"/>
      <sheetName val="SSF(INT.CONS)"/>
      <sheetName val="DATA_ABSTRACT"/>
      <sheetName val="DATA_BASE"/>
      <sheetName val="Labour"/>
      <sheetName val="Material"/>
      <sheetName val="Plant &amp;  Machinery"/>
      <sheetName val="m"/>
      <sheetName val="DESIGN_NORMS"/>
      <sheetName val="DESIGN_CALUCULATIONS"/>
      <sheetName val="ABSTRACT-DESIGN_CALUCULATIONS"/>
      <sheetName val="GRAVITY_MAIN"/>
      <sheetName val="PUMPING_MAIN"/>
      <sheetName val="PUMP_SETS_DESIGN"/>
      <sheetName val="Labour_charges"/>
      <sheetName val="Labour_charges(detl)"/>
      <sheetName val="LEAD_STATEMENT"/>
      <sheetName val="DATA_SHEET"/>
      <sheetName val="DATA_OHSR"/>
      <sheetName val="DATA_AC_PIPES"/>
      <sheetName val="DATA_PVC_PIPES"/>
      <sheetName val="BORE_WELL"/>
      <sheetName val="SS_TANK(HOMO)"/>
      <sheetName val="SS_FILTERS"/>
      <sheetName val="SS_TANK(HET)"/>
      <sheetName val="SS_FILTERS(SQM)"/>
      <sheetName val="TRANSMISSION_MAINS"/>
      <sheetName val="PUMP_SETS"/>
      <sheetName val="WEIR_CHAMBER"/>
      <sheetName val="PUMP_HOUSE"/>
      <sheetName val="PUMP_HOUSE(SQM)"/>
      <sheetName val="CW_SUMP"/>
      <sheetName val="RAW_WATER_WELL"/>
      <sheetName val="VALVE_PIT"/>
      <sheetName val="TRANS_MAINS_LEVELS"/>
      <sheetName val="SSF(INT_CONS)"/>
      <sheetName val="DESIGN_NORMS1"/>
      <sheetName val="DESIGN_CALUCULATIONS1"/>
      <sheetName val="ABSTRACT-DESIGN_CALUCULATIONS1"/>
      <sheetName val="GRAVITY_MAIN1"/>
      <sheetName val="PUMPING_MAIN1"/>
      <sheetName val="PUMP_SETS_DESIGN1"/>
      <sheetName val="Labour_charges1"/>
      <sheetName val="Labour_charges(detl)1"/>
      <sheetName val="LEAD_STATEMENT1"/>
      <sheetName val="DATA_SHEET1"/>
      <sheetName val="DATA_OHSR1"/>
      <sheetName val="DATA_AC_PIPES1"/>
      <sheetName val="DATA_PVC_PIPES1"/>
      <sheetName val="BORE_WELL1"/>
      <sheetName val="SS_TANK(HOMO)1"/>
      <sheetName val="SS_FILTERS1"/>
      <sheetName val="SS_TANK(HET)1"/>
      <sheetName val="SS_FILTERS(SQM)1"/>
      <sheetName val="TRANSMISSION_MAINS1"/>
      <sheetName val="PUMP_SETS1"/>
      <sheetName val="WEIR_CHAMBER1"/>
      <sheetName val="PUMP_HOUSE1"/>
      <sheetName val="PUMP_HOUSE(SQM)1"/>
      <sheetName val="CW_SUMP1"/>
      <sheetName val="RAW_WATER_WELL1"/>
      <sheetName val="VALVE_PIT1"/>
      <sheetName val="TRANS_MAINS_LEVELS1"/>
      <sheetName val="SSF(INT_CONS)1"/>
      <sheetName val="Common "/>
      <sheetName val="DESIGN_NORMS2"/>
      <sheetName val="DESIGN_CALUCULATIONS2"/>
      <sheetName val="ABSTRACT-DESIGN_CALUCULATIONS2"/>
      <sheetName val="GRAVITY_MAIN2"/>
      <sheetName val="PUMPING_MAIN2"/>
      <sheetName val="PUMP_SETS_DESIGN2"/>
      <sheetName val="Labour_charges2"/>
      <sheetName val="Labour_charges(detl)2"/>
      <sheetName val="LEAD_STATEMENT2"/>
      <sheetName val="DATA_SHEET2"/>
      <sheetName val="DATA_OHSR2"/>
      <sheetName val="DATA_AC_PIPES2"/>
      <sheetName val="DATA_PVC_PIPES2"/>
      <sheetName val="BORE_WELL2"/>
      <sheetName val="SS_TANK(HOMO)2"/>
      <sheetName val="SS_FILTERS2"/>
      <sheetName val="SS_TANK(HET)2"/>
      <sheetName val="SS_FILTERS(SQM)2"/>
      <sheetName val="TRANSMISSION_MAINS2"/>
      <sheetName val="PUMP_SETS2"/>
      <sheetName val="WEIR_CHAMBER2"/>
      <sheetName val="PUMP_HOUSE2"/>
      <sheetName val="PUMP_HOUSE(SQM)2"/>
      <sheetName val="CW_SUMP2"/>
      <sheetName val="RAW_WATER_WELL2"/>
      <sheetName val="VALVE_PIT2"/>
      <sheetName val="TRANS_MAINS_LEVELS2"/>
      <sheetName val="SSF(INT_CONS)2"/>
      <sheetName val="Plant_&amp;__Machinery"/>
      <sheetName val="Common_"/>
      <sheetName val="Sheet3"/>
      <sheetName val="Class IV Qtr. Ele"/>
      <sheetName val="0000000000000"/>
      <sheetName val="1000000000000"/>
      <sheetName val="DATA_ENTRY"/>
      <sheetName val="GEN. ABS."/>
      <sheetName val="MRoad data"/>
      <sheetName val="MRATES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ATA_PRG"/>
      <sheetName val="Lead Statement 2005-06 1st  Qtr"/>
      <sheetName val="Rates 2005-06 ...."/>
      <sheetName val="Cover page"/>
      <sheetName val="Lead Statement 2005-06 2nd Qtr."/>
      <sheetName val="Lead Statement 2005-06 3rd Qtr."/>
      <sheetName val="Lead Statement 2005-06 4th Qtr."/>
      <sheetName val="Rates 2005-06 "/>
      <sheetName val="Lead Statement 2006-07 1, 2, 3"/>
      <sheetName val="Rates 2006-07 1, 2, 3"/>
      <sheetName val="Rates 2006-07 4th"/>
      <sheetName val="Lead Statement 2006-07 4"/>
      <sheetName val="Lead Statement 2007-08 1st Qtr."/>
      <sheetName val="Rates 2007-08 1st"/>
      <sheetName val="Lead Statement 2007-08 2nd "/>
      <sheetName val="Rates 2007-08 2nd"/>
      <sheetName val="Lead Statement 2007-08 3rd"/>
      <sheetName val="Rates 2007-08 3rd "/>
      <sheetName val="Lead Statement 2007-08 4th "/>
      <sheetName val="Rates 2007-08 4th"/>
      <sheetName val="Bridge Data 2005-06"/>
      <sheetName val="Bridge Data 2006-07"/>
      <sheetName val="Bridge Data 2007-08"/>
      <sheetName val="Lead  07-08 3rd Q Appr. "/>
      <sheetName val="BTR  2007-08 3rd Qtr. "/>
      <sheetName val="Appr. Data 2007-08 3rd Qtr"/>
      <sheetName val="Approaches Origl Align 1 (4)"/>
      <sheetName val="Bridge over all Qtys. "/>
      <sheetName val="Bri. Abs.Est.Agt.Prd SSR 05-06"/>
      <sheetName val="Bri. Abs.Est.Agt.Prd SSR 06-07"/>
      <sheetName val="Bri. Abs.Est. SSR 2007-08"/>
      <sheetName val="Appr. Abs.Est. SSR 2007-08 "/>
      <sheetName val="Comparative Statement "/>
      <sheetName val="Comp. Abst. "/>
      <sheetName val="Qty. as per WE II &amp; Prev. SSR "/>
      <sheetName val="Sheet1"/>
      <sheetName val="abs road"/>
      <sheetName val="coverpage"/>
      <sheetName val="Road data"/>
      <sheetName val="TS memo"/>
      <sheetName val="mpp"/>
      <sheetName val="data_new"/>
      <sheetName val="lead-st"/>
      <sheetName val="v"/>
      <sheetName val="r"/>
      <sheetName val="l"/>
      <sheetName val="data existing_do not delete"/>
      <sheetName val="Cover-MEstt."/>
      <sheetName val="ABST(PART B) "/>
      <sheetName val="F6-Gnrl Abstrt"/>
      <sheetName val="F6-Estt"/>
      <sheetName val="sub-data -no full"/>
      <sheetName val="Machinery"/>
      <sheetName val="Diff stmnt (2)"/>
      <sheetName val="Mp-team 1"/>
      <sheetName val="Mp-team 3"/>
      <sheetName val="xxxxxx"/>
      <sheetName val="150-180"/>
      <sheetName val="FMIB-21.6.03"/>
      <sheetName val="Status 20.6.03"/>
      <sheetName val="OEM_DLR O_S ANALYSIS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150-180 days"/>
      <sheetName val="dfr"/>
      <sheetName val="Colln-TGT-BR"/>
      <sheetName val="COLL.TARGET"/>
      <sheetName val="Proje.OS"/>
      <sheetName val="&gt;180-1 YEAR"/>
      <sheetName val="1-2 YEARS"/>
      <sheetName val="SUMMARY"/>
      <sheetName val="SUMMARY1"/>
      <sheetName val="&gt;2 years"/>
      <sheetName val="SHOBHA (2)"/>
      <sheetName val="SKM"/>
      <sheetName val="SHOBHA"/>
      <sheetName val="AD -temp"/>
      <sheetName val="AD"/>
      <sheetName val="OS-CM"/>
      <sheetName val="PM"/>
      <sheetName val="INFRA-OS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HDPE-pipe-rates"/>
      <sheetName val="pvc-pipe-rates"/>
      <sheetName val="Nspt-smp-final-ORIGINAL"/>
      <sheetName val="Mp-team_1"/>
      <sheetName val="Mp-team_3"/>
      <sheetName val="FMIB-21_6_03"/>
      <sheetName val="Status_20_6_03"/>
      <sheetName val="OEM_DLR_O_S_ANALYSIS"/>
      <sheetName val="Colln__plan-Traction"/>
      <sheetName val="Infra_O_s"/>
      <sheetName val="&gt;180_analysis-30_9_03_"/>
      <sheetName val="Sum-Che_(2)"/>
      <sheetName val="150-180_days"/>
      <sheetName val="COLL_TARGET"/>
      <sheetName val="Proje_OS"/>
      <sheetName val="&gt;180-1_YEAR"/>
      <sheetName val="1-2_YEARS"/>
      <sheetName val="SPECIFICATION"/>
      <sheetName val="COMMUNITY_HALL_ESTT22"/>
      <sheetName val="COMM_HALL_3LAKHS"/>
      <sheetName val="PLAN"/>
      <sheetName val="DATA_TEMP(MC)"/>
      <sheetName val="GEN-ABS"/>
      <sheetName val="Sp Report"/>
      <sheetName val="ABSTRACT"/>
      <sheetName val="G F phase I"/>
      <sheetName val="G F phase II"/>
      <sheetName val="G F tOT"/>
      <sheetName val="F F Phase I"/>
      <sheetName val="F F Phase II"/>
      <sheetName val="F F TOT)"/>
      <sheetName val="Furniture"/>
      <sheetName val="Ele phase 11"/>
      <sheetName val="Ele "/>
      <sheetName val="C Wall"/>
      <sheetName val="S Tank"/>
      <sheetName val="Sani &amp; W S phase "/>
      <sheetName val="G FTotal"/>
      <sheetName val="F F total"/>
      <sheetName val="Electrical Total"/>
      <sheetName val="Sani &amp; W Supply Total"/>
      <sheetName val="Sheet2"/>
      <sheetName val="ABSTRACT (2)"/>
      <sheetName val="G F"/>
      <sheetName val="Elei"/>
      <sheetName val="C-data (2)"/>
      <sheetName val="C-data"/>
      <sheetName val="G. Floor"/>
      <sheetName val="F.Floor"/>
      <sheetName val="D&amp;W DATA"/>
      <sheetName val="D&amp;W DATA (1)"/>
      <sheetName val="WS-DATA"/>
      <sheetName val="El Data"/>
      <sheetName val="BOQ"/>
      <sheetName val="load1"/>
      <sheetName val="details1"/>
      <sheetName val="Electrical1"/>
      <sheetName val="data1"/>
      <sheetName val="load"/>
      <sheetName val="details"/>
      <sheetName val="BOQ for package"/>
      <sheetName val="BidRequirement"/>
      <sheetName val="Note"/>
      <sheetName val="BOQ (SP)"/>
      <sheetName val="BOQ (SP for package)"/>
      <sheetName val="BR (SP)"/>
      <sheetName val="Sani &amp; W S phase 1"/>
      <sheetName val="steel calculation"/>
      <sheetName val="obd data"/>
      <sheetName val="Conv"/>
      <sheetName val="Basic Data"/>
      <sheetName val="Joinary"/>
      <sheetName val="El Data 1"/>
      <sheetName val="Suppl-data"/>
      <sheetName val="Cover-MEstt_"/>
      <sheetName val="ABST(PART_B)_"/>
      <sheetName val="F6-Gnrl_Abstrt"/>
      <sheetName val="sub-data_-no_full"/>
      <sheetName val="Diff_stmnt_(2)"/>
      <sheetName val="Cover"/>
      <sheetName val="BTR"/>
      <sheetName val="mlead"/>
      <sheetName val="RMR"/>
      <sheetName val="CD Data (Morth)"/>
      <sheetName val="Rd Det Est"/>
      <sheetName val="Rd abs Est"/>
      <sheetName val="HP Det est"/>
      <sheetName val="HP Abs Est"/>
      <sheetName val="CBR"/>
      <sheetName val="Gen Abs"/>
      <sheetName val="bom"/>
      <sheetName val="HDPE"/>
      <sheetName val="pvc_basic"/>
      <sheetName val="Works"/>
      <sheetName val="General"/>
      <sheetName val="final abstract"/>
      <sheetName val="Estimate "/>
      <sheetName val="DESIGEN_RCC_CULVERT"/>
      <sheetName val="DESIGENS_HP_CULVERT"/>
      <sheetName val="wh_data"/>
      <sheetName val="wh_data_R"/>
      <sheetName val="CPHEEO"/>
      <sheetName val="input"/>
      <sheetName val="Estimate 10.00 Lakhs "/>
      <sheetName val="&gt;2_years"/>
      <sheetName val="SHOBHA_(2)"/>
      <sheetName val="AD_-temp"/>
      <sheetName val="Infra_-OS"/>
      <sheetName val="segments-details"/>
      <sheetName val="int-Dia-hdpe"/>
      <sheetName val="habs-list"/>
      <sheetName val="int-Dia-pvc"/>
      <sheetName val="17LL"/>
      <sheetName val="Abs rama"/>
      <sheetName val="rama-det"/>
      <sheetName val="com st PM"/>
      <sheetName val="GM"/>
      <sheetName val="comst GM"/>
      <sheetName val="eweljlt"/>
      <sheetName val="pvc"/>
      <sheetName val="hdpe_basic"/>
      <sheetName val="DI"/>
      <sheetName val="CI"/>
      <sheetName val="G.R.P"/>
      <sheetName val="RLs"/>
      <sheetName val="Levels"/>
      <sheetName val="Levels (2)"/>
      <sheetName val="mother"/>
      <sheetName val="3060"/>
      <sheetName val="3090"/>
      <sheetName val="3120"/>
      <sheetName val="3150"/>
      <sheetName val="3180"/>
      <sheetName val="3210"/>
      <sheetName val="3240"/>
      <sheetName val="3270"/>
      <sheetName val="3300"/>
      <sheetName val="3330"/>
      <sheetName val="3360"/>
      <sheetName val="3390"/>
      <sheetName val="3420"/>
      <sheetName val="3450"/>
      <sheetName val="3480"/>
      <sheetName val="3510"/>
      <sheetName val="3540"/>
      <sheetName val="3570"/>
      <sheetName val="3600"/>
      <sheetName val="3630"/>
      <sheetName val="3660"/>
      <sheetName val="3690"/>
      <sheetName val="3720"/>
      <sheetName val="3750"/>
      <sheetName val="3780"/>
      <sheetName val="3810"/>
      <sheetName val="3840"/>
      <sheetName val="3870"/>
      <sheetName val="3900"/>
      <sheetName val="3930"/>
      <sheetName val="3960"/>
      <sheetName val="3990"/>
      <sheetName val="4020"/>
      <sheetName val="4050"/>
      <sheetName val="4080"/>
      <sheetName val="4110"/>
      <sheetName val="4140"/>
      <sheetName val="4170"/>
      <sheetName val="4200"/>
      <sheetName val="4230"/>
      <sheetName val="4260"/>
      <sheetName val="4290"/>
      <sheetName val="4320"/>
      <sheetName val="4350"/>
      <sheetName val="4380"/>
      <sheetName val="4400"/>
      <sheetName val="4410"/>
      <sheetName val="4440"/>
      <sheetName val="4470"/>
      <sheetName val="4500"/>
      <sheetName val="4530"/>
      <sheetName val="4560"/>
      <sheetName val="4590"/>
      <sheetName val="4620"/>
      <sheetName val="4650"/>
      <sheetName val="4680"/>
      <sheetName val="4710"/>
      <sheetName val="4740"/>
      <sheetName val="4770"/>
      <sheetName val="4800"/>
      <sheetName val="4830"/>
      <sheetName val="4860"/>
      <sheetName val="4890"/>
      <sheetName val="4920"/>
      <sheetName val="4930"/>
      <sheetName val="4940"/>
      <sheetName val="Leads"/>
      <sheetName val="maya"/>
      <sheetName val="Usage"/>
      <sheetName val="Lead  RATES"/>
      <sheetName val="mas_hab"/>
      <sheetName val="ESTIMATE"/>
      <sheetName val="t_prsr"/>
      <sheetName val="wh"/>
      <sheetName val="detls"/>
      <sheetName val="GF SB Ok "/>
      <sheetName val="m1"/>
      <sheetName val="sch"/>
      <sheetName val="sectorwise"/>
      <sheetName val="Specification report"/>
      <sheetName val="Lead statement ss5"/>
      <sheetName val="iosum"/>
      <sheetName val="172"/>
      <sheetName val="bo"/>
      <sheetName val="bom US"/>
      <sheetName val="pwrsum"/>
      <sheetName val="pwr "/>
      <sheetName val="24VBPS"/>
      <sheetName val="HPMPS"/>
      <sheetName val="LUs"/>
      <sheetName val="XXXXXXXXXXXXX"/>
      <sheetName val="XXXXXXXXXXXX0"/>
      <sheetName val="GA "/>
      <sheetName val="Data -Hostel Building  (2)"/>
      <sheetName val="Est. Expansion joint "/>
      <sheetName val="Sub-estimate electrical"/>
      <sheetName val="LEAD- "/>
      <sheetName val="Rates SSR 2008-09"/>
      <sheetName val="Toilet block "/>
      <sheetName val="Bore well &amp; Motor"/>
      <sheetName val="Sub-estimate for Sanitary &amp; Int"/>
      <sheetName val="Compound wall "/>
      <sheetName val="Doors &amp; Windows "/>
      <sheetName val="MS Windows"/>
      <sheetName val="Bitumen trunk"/>
      <sheetName val="Feeder"/>
      <sheetName val="R99 etc"/>
      <sheetName val="Trunk unpaved"/>
      <sheetName val="GenAbst"/>
      <sheetName val="Rates"/>
      <sheetName val="RAFT"/>
      <sheetName val="scour depth"/>
      <sheetName val="Work_sheet"/>
      <sheetName val="id"/>
      <sheetName val="GN_ST_10"/>
      <sheetName val="GN-ST-10"/>
      <sheetName val="atr"/>
      <sheetName val="ew-cal"/>
      <sheetName val="ann-b"/>
      <sheetName val="Abstrct "/>
      <sheetName val="est"/>
      <sheetName val="she"/>
      <sheetName val="Part 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 refreshError="1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One vent Pipe"/>
      <sheetName val="Four vents"/>
      <sheetName val="two vents"/>
      <sheetName val="data"/>
      <sheetName val="Lead"/>
      <sheetName val="Designs"/>
      <sheetName val="3Vents"/>
      <sheetName val="Abut"/>
      <sheetName val="Pier"/>
      <sheetName val="Speci"/>
      <sheetName val="One vent "/>
      <sheetName val="Material"/>
      <sheetName val="Sheet1"/>
      <sheetName val="Contents"/>
      <sheetName val="Plant &amp;  Machinery"/>
      <sheetName val="Labour"/>
      <sheetName val="Lead statement (2)"/>
      <sheetName val="Lead statement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2"/>
      <sheetName val="Sheet3"/>
      <sheetName val="Lead (2)"/>
      <sheetName val="Data (2)"/>
      <sheetName val="Estimate"/>
      <sheetName val="XXXXXXXXXXXXX"/>
      <sheetName val="0000000000000"/>
      <sheetName val="6.5% (2)"/>
      <sheetName val="est (2)"/>
      <sheetName val="XXXXXXXXXXXX0"/>
      <sheetName val="Abstract (2)"/>
      <sheetName val="Detailed"/>
      <sheetName val="key (2)"/>
      <sheetName val="pro-B (2)"/>
      <sheetName val="est  (mord)"/>
      <sheetName val="est(old) "/>
      <sheetName val="6.5%"/>
      <sheetName val="10%"/>
      <sheetName val="Bitumen trunk"/>
      <sheetName val="Feeder"/>
      <sheetName val="R99 etc"/>
      <sheetName val="Trunk unpaved"/>
      <sheetName val="rdamdata"/>
      <sheetName val="Cover-MEstt."/>
      <sheetName val="ABST(PART B) "/>
      <sheetName val="F6-Gnrl Abstrt"/>
      <sheetName val="Data.F8.BTR"/>
      <sheetName val="F6-Estt"/>
      <sheetName val="sub-data -no full"/>
      <sheetName val="Machinery"/>
      <sheetName val="Diff stmnt (2)"/>
      <sheetName val="DATA-BASE"/>
      <sheetName val="DATA-ABSTRACT"/>
      <sheetName val="Cover-MEstt_"/>
      <sheetName val="ABST(PART_B)_"/>
      <sheetName val="F6-Gnrl_Abstrt"/>
      <sheetName val="Data_F8_BTR"/>
      <sheetName val="sub-data_-no_full"/>
      <sheetName val="Diff_stmnt_(2)"/>
      <sheetName val="1000000000000"/>
      <sheetName val="DATA_ENTRY"/>
      <sheetName val="GEN. ABS."/>
      <sheetName val="MRoad data"/>
      <sheetName val="MRATES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ATA_PRG"/>
      <sheetName val="5.5 without offset"/>
      <sheetName val="Datas"/>
      <sheetName val="ssr common"/>
      <sheetName val="Sheet4"/>
      <sheetName val="leads"/>
      <sheetName val="Sheet11"/>
      <sheetName val="PL"/>
      <sheetName val="Sheet10"/>
      <sheetName val="master lead"/>
      <sheetName val="Sheet5"/>
      <sheetName val="conveyance common"/>
      <sheetName val="Sheet6"/>
      <sheetName val="handling common"/>
      <sheetName val="labour charges 2005-06"/>
      <sheetName val="Sheet7"/>
      <sheetName val="data existing_do not delete"/>
      <sheetName val="Sheet8"/>
      <sheetName val="background data"/>
      <sheetName val="Rotary bore well source"/>
      <sheetName val="Sheet9"/>
      <sheetName val="ohsr verticals 20 9.55 "/>
      <sheetName val="verticals jointing 20kl 9.55"/>
      <sheetName val="lead 20kl ohsr"/>
      <sheetName val="data 20kl ohsr"/>
      <sheetName val="vc 150mm 20kl ohsr"/>
      <sheetName val="20kl ohsr item wise"/>
      <sheetName val="master data"/>
      <sheetName val="lpm inlet relation"/>
      <sheetName val="ohsr litre rate estimate"/>
      <sheetName val="ohsr vertical specials data"/>
      <sheetName val="ohsr verticals jointing"/>
      <sheetName val="ohsr litre rate data"/>
      <sheetName val="lead vc ohsr"/>
      <sheetName val="data vc ohsr"/>
      <sheetName val="vc ohsr"/>
      <sheetName val="lead vc pipe line"/>
      <sheetName val="data vc pipe line"/>
      <sheetName val="vc 150 pipe line estimate"/>
      <sheetName val="pipe line sub estimate"/>
      <sheetName val="pvc pipe line data"/>
      <sheetName val="std flange dimensions"/>
      <sheetName val="lead_pipe lines"/>
      <sheetName val="pvc pipes rates dgs d formula"/>
      <sheetName val="general abstract"/>
      <sheetName val="cover page"/>
      <sheetName val="pvc pipe details"/>
      <sheetName val="hydraulic designs"/>
      <sheetName val="Filter point"/>
      <sheetName val="pedestal "/>
      <sheetName val="pumpset submersible"/>
      <sheetName val="c"/>
      <sheetName val="co"/>
      <sheetName val="con"/>
      <sheetName val="common conveyance"/>
      <sheetName val="ssr "/>
      <sheetName val="Hleads"/>
      <sheetName val="Haleads"/>
      <sheetName val="Hableads"/>
      <sheetName val="Hab leads"/>
      <sheetName val="data existing_do not delet"/>
      <sheetName val="data existing_do not dele"/>
      <sheetName val="data existing_do not del"/>
      <sheetName val="data existing_do not de"/>
      <sheetName val="data existing_do not d"/>
      <sheetName val="data existing_do not "/>
      <sheetName val="data existing_do not"/>
      <sheetName val="data existing_do no"/>
      <sheetName val="data existing_do n"/>
      <sheetName val="data existing_do "/>
      <sheetName val="data existing_do"/>
      <sheetName val="data existing_d"/>
      <sheetName val="data existing_"/>
      <sheetName val="data existing"/>
      <sheetName val="data existin"/>
      <sheetName val="data existi"/>
      <sheetName val="data exist"/>
      <sheetName val="data exis"/>
      <sheetName val="data exi"/>
      <sheetName val="data ex"/>
      <sheetName val="data e"/>
      <sheetName val="data "/>
      <sheetName val="data1"/>
      <sheetName val="ata1"/>
      <sheetName val="dat"/>
      <sheetName val="da"/>
      <sheetName val="d"/>
      <sheetName val=""/>
      <sheetName val="master lead1"/>
      <sheetName val="master ead1"/>
      <sheetName val="maste Lead1"/>
      <sheetName val="mast Lead1"/>
      <sheetName val="mas Lead1"/>
      <sheetName val="ma Lead1"/>
      <sheetName val="m Lead1"/>
      <sheetName val=" Lead1"/>
      <sheetName val="maste lead"/>
      <sheetName val="mast lead"/>
      <sheetName val="mas lead"/>
      <sheetName val="ma lead"/>
      <sheetName val="m lead"/>
      <sheetName val=" lead"/>
      <sheetName val="cover pag"/>
      <sheetName val="cover pa"/>
      <sheetName val="cover p"/>
      <sheetName val="cover "/>
      <sheetName val="cover"/>
      <sheetName val="cove"/>
      <sheetName val="cov"/>
      <sheetName val="master leadO"/>
      <sheetName val="master lead-O"/>
      <sheetName val="maste Lead-O"/>
      <sheetName val="mast Lead-O"/>
      <sheetName val="mas Lead-O"/>
      <sheetName val="ma Lead-O"/>
      <sheetName val="m Lead-O"/>
      <sheetName val=" Lead-O"/>
      <sheetName val="Bridge Data 2005-06"/>
      <sheetName val="r"/>
      <sheetName val="Hire charge &amp; Others"/>
      <sheetName val="bldg-conveyance"/>
      <sheetName val="cip-spl-04-05"/>
      <sheetName val="SURKYFLYASH "/>
      <sheetName val="LIMESTONE"/>
      <sheetName val="STEEL LUBRICANTOIL"/>
      <sheetName val="Others"/>
      <sheetName val="23-PVC"/>
      <sheetName val="22-Gaskets"/>
      <sheetName val="21-W-hammer"/>
      <sheetName val="20-Valves"/>
      <sheetName val="19-SFRC"/>
      <sheetName val="18-HDPE"/>
      <sheetName val="17-GRP"/>
      <sheetName val="16-C.I."/>
      <sheetName val="15-D.I. Bends "/>
      <sheetName val="14-D.I. Specials"/>
      <sheetName val="13-D.I."/>
      <sheetName val="12-BWS"/>
      <sheetName val="11-PSC"/>
      <sheetName val="9-AC-R"/>
      <sheetName val="8-AC-C"/>
      <sheetName val="7-AC-P"/>
      <sheetName val="6-RCC-C-S"/>
      <sheetName val="5-RCC-C-PEP"/>
      <sheetName val="4-RCC-R-RINGS"/>
      <sheetName val="3-RCC-S"/>
      <sheetName val="2-RCC-COLLARS"/>
      <sheetName val="1-RCC-PLAIN"/>
      <sheetName val="cmm-Materials"/>
      <sheetName val="IS5531 (2)"/>
      <sheetName val="CID"/>
      <sheetName val="Manhole"/>
      <sheetName val="IS5531"/>
      <sheetName val="Sheet1 (2)"/>
      <sheetName val="buildings items"/>
      <sheetName val="Labour_rates"/>
      <sheetName val="est"/>
      <sheetName val="conveyance"/>
      <sheetName val="Items"/>
      <sheetName val="CI Specials"/>
      <sheetName val="PIPE_DATA"/>
      <sheetName val="public health"/>
      <sheetName val="pvc"/>
      <sheetName val="HDPE"/>
      <sheetName val="AC"/>
      <sheetName val="AC_DD"/>
      <sheetName val="CI"/>
      <sheetName val="DI"/>
      <sheetName val="PSC REVISED"/>
      <sheetName val="G.R.P"/>
      <sheetName val="BWSCPlt"/>
      <sheetName val="Hire_charge_&amp;_Others"/>
      <sheetName val="SURKYFLYASH_"/>
      <sheetName val="STEEL_LUBRICANTOIL"/>
      <sheetName val="16-C_I_"/>
      <sheetName val="15-D_I__Bends_"/>
      <sheetName val="14-D_I__Specials"/>
      <sheetName val="13-D_I_"/>
      <sheetName val="IS5531_(2)"/>
      <sheetName val="Sheet1_(2)"/>
      <sheetName val="buildings_items"/>
      <sheetName val="CI_Specials"/>
      <sheetName val="public_health"/>
      <sheetName val="PSC_REVISED"/>
      <sheetName val="G_R_P"/>
      <sheetName val="Sheet1 _2_"/>
      <sheetName val="HDPE-pipe-rates"/>
      <sheetName val="pvc-pipe-rates"/>
      <sheetName val="04-05"/>
      <sheetName val="sub-data "/>
      <sheetName val="sub estt"/>
      <sheetName val="lead-st"/>
      <sheetName val="sub-data_"/>
      <sheetName val="sub_estt"/>
      <sheetName val="Common "/>
      <sheetName val="Work_sheet"/>
      <sheetName val="Cover-MEstt_1"/>
      <sheetName val="ABST(PART_B)_1"/>
      <sheetName val="F6-Gnrl_Abstrt1"/>
      <sheetName val="sub-data_1"/>
      <sheetName val="Data_F8_BTR1"/>
      <sheetName val="sub_estt1"/>
      <sheetName val="Common_"/>
      <sheetName val="Lead statement ss5"/>
      <sheetName val="Ann-Akoli"/>
      <sheetName val="Annex-C"/>
      <sheetName val="ES-akoli"/>
      <sheetName val="abs-akoli"/>
      <sheetName val="abs (2)akoli"/>
      <sheetName val="est-Akoli"/>
      <sheetName val="Cd nam"/>
      <sheetName val="cd namnoor 1"/>
      <sheetName val="sub-1"/>
      <sheetName val="sub-2"/>
      <sheetName val="sub-3"/>
      <sheetName val="sub-4"/>
      <sheetName val="ewcal (2)-akoli"/>
      <sheetName val="ewcal-akoli"/>
      <sheetName val="cover-Akoli"/>
      <sheetName val="Ann-Korta"/>
      <sheetName val="cover-korta"/>
      <sheetName val="Culvert-3"/>
      <sheetName val="Culvert-(2)"/>
      <sheetName val="Culvert-1"/>
      <sheetName val="abs (2)ko"/>
      <sheetName val="abs-korta"/>
      <sheetName val="est-korta"/>
      <sheetName val="ES-korta"/>
      <sheetName val="ewcal-korta (2)"/>
      <sheetName val="ewcal-korta"/>
      <sheetName val="abs_(2)akoli"/>
      <sheetName val="Cd_nam"/>
      <sheetName val="cd_namnoor_1"/>
      <sheetName val="ewcal_(2)-akoli"/>
      <sheetName val="abs_(2)ko"/>
      <sheetName val="ewcal-korta_(2)"/>
      <sheetName val="abs_(2)akoli1"/>
      <sheetName val="Cd_nam1"/>
      <sheetName val="cd_namnoor_11"/>
      <sheetName val="ewcal_(2)-akoli1"/>
      <sheetName val="abs_(2)ko1"/>
      <sheetName val="ewcal-korta_(2)1"/>
      <sheetName val="pvc_basic"/>
      <sheetName val="hdpe_basic"/>
      <sheetName val="UnitRates"/>
      <sheetName val="DetEst"/>
      <sheetName val="1V-1M"/>
      <sheetName val="2V-1M"/>
      <sheetName val="5V-1M"/>
      <sheetName val="CBR"/>
      <sheetName val="Det-ROAD"/>
      <sheetName val="G.Abs"/>
      <sheetName val="abs-cd"/>
      <sheetName val="WorkSlip"/>
      <sheetName val="BTLeads"/>
      <sheetName val="RMR"/>
      <sheetName val="G_Abs"/>
      <sheetName val="MRoad_data"/>
      <sheetName val="SSR 2014-15 Rates"/>
      <sheetName val="POULTRY SHED "/>
      <sheetName val="Ele.data"/>
      <sheetName val="Dean resi."/>
      <sheetName val="GA"/>
      <sheetName val="Basic Input"/>
      <sheetName val="sanitory doors &amp; Addl datas"/>
      <sheetName val="septic_tank"/>
      <sheetName val="LS"/>
      <sheetName val="Rates"/>
      <sheetName val="Com wall est"/>
      <sheetName val="conve"/>
      <sheetName val="TS Memo"/>
      <sheetName val="Sp Report"/>
      <sheetName val="note"/>
      <sheetName val="BTR"/>
      <sheetName val="mlead"/>
      <sheetName val="CD Data (Morth)"/>
      <sheetName val="Rd Det Est"/>
      <sheetName val="Rd abs Est"/>
      <sheetName val="HP Det est"/>
      <sheetName val="HP Abs Est"/>
      <sheetName val="Gen Abs"/>
      <sheetName val="bom"/>
      <sheetName val="Works"/>
      <sheetName val="General"/>
      <sheetName val="final abstract"/>
      <sheetName val="Estimate "/>
      <sheetName val="Title "/>
      <sheetName val="GF"/>
      <sheetName val="FF"/>
      <sheetName val="ELE"/>
      <sheetName val="SANITARY"/>
      <sheetName val="GF-1"/>
      <sheetName val="FF-1"/>
      <sheetName val="C-data"/>
      <sheetName val="E- DATA"/>
      <sheetName val="D&amp;W DATA"/>
      <sheetName val="WS-DATA"/>
      <sheetName val="doors data"/>
      <sheetName val="WINDOWS DATA"/>
      <sheetName val="BOQ"/>
      <sheetName val="obd data"/>
      <sheetName val="Conv"/>
      <sheetName val="Basic Data"/>
      <sheetName val="WaterSupply"/>
      <sheetName val="Joinary"/>
      <sheetName val="psc-pipe-rates"/>
      <sheetName val="ci-pipes-road-cross"/>
      <sheetName val="pipe-est (13habs)-bypass-Glsr"/>
      <sheetName val="ANX-I"/>
      <sheetName val="ANX-II"/>
      <sheetName val="Valve-cost"/>
      <sheetName val="specification report"/>
      <sheetName val="na1-pac3-gravity-lines"/>
      <sheetName val="pipe-est_(13habs)-bypass-Glsr"/>
      <sheetName val="specification_report"/>
      <sheetName val="Levels"/>
      <sheetName val="Nspt-smp-final-ORIGINAL"/>
      <sheetName val="sup dat"/>
      <sheetName val="sch"/>
      <sheetName val="WATER-HAMMER"/>
      <sheetName val="l"/>
      <sheetName val="Bill_amt_qty_cc_1"/>
      <sheetName val="Road data"/>
      <sheetName val="coverpage"/>
      <sheetName val="Spn report"/>
      <sheetName val="Line_Abstract"/>
      <sheetName val="abs road"/>
      <sheetName val="Bridge"/>
      <sheetName val="HP abs"/>
      <sheetName val="Certificates"/>
      <sheetName val="mmlead"/>
      <sheetName val="TS_memo"/>
      <sheetName val="Spn_report"/>
      <sheetName val="Gen_abs"/>
      <sheetName val="abs_road"/>
      <sheetName val="HP_abs"/>
      <sheetName val="Road_data"/>
      <sheetName val="m_lead"/>
      <sheetName val="wh_data"/>
      <sheetName val="wh_data_R"/>
      <sheetName val="CPHEEO"/>
      <sheetName val="input"/>
      <sheetName val="nodes"/>
      <sheetName val="atr"/>
      <sheetName val="ew-cal"/>
      <sheetName val="ann-b"/>
      <sheetName val="Abstrct "/>
      <sheetName val="she"/>
      <sheetName val="Part A"/>
      <sheetName val="v"/>
      <sheetName val="Abstrct_"/>
      <sheetName val="Part_A"/>
      <sheetName val="Abstr#t "/>
      <sheetName val="t_prsr"/>
      <sheetName val="id"/>
      <sheetName val="Estimate 10.00 Lakhs "/>
      <sheetName val="R_Det"/>
      <sheetName val="PM"/>
      <sheetName val="com st PM"/>
      <sheetName val="GM"/>
      <sheetName val="comst GM"/>
      <sheetName val="eweljlt"/>
      <sheetName val="com_st_PM"/>
      <sheetName val="comst_G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atr"/>
      <sheetName val="ew-cal"/>
      <sheetName val="ann-b"/>
      <sheetName val="Abstrct "/>
      <sheetName val="est"/>
      <sheetName val="Lead"/>
      <sheetName val="Data"/>
      <sheetName val="she"/>
      <sheetName val="Part A"/>
      <sheetName val="Labour"/>
      <sheetName val="Material"/>
      <sheetName val="Plant &amp;  Machinery"/>
      <sheetName val="Ann-Akoli"/>
      <sheetName val="Annex-C"/>
      <sheetName val="ES-akoli"/>
      <sheetName val="abs-akoli"/>
      <sheetName val="abs (2)akoli"/>
      <sheetName val="est-Akoli"/>
      <sheetName val="Cd nam"/>
      <sheetName val="cd namnoor 1"/>
      <sheetName val="sub-1"/>
      <sheetName val="sub-2"/>
      <sheetName val="sub-3"/>
      <sheetName val="sub-4"/>
      <sheetName val="ewcal (2)-akoli"/>
      <sheetName val="ewcal-akoli"/>
      <sheetName val="cover-Akoli"/>
      <sheetName val="Ann-Korta"/>
      <sheetName val="cover-korta"/>
      <sheetName val="Culvert-3"/>
      <sheetName val="Culvert-(2)"/>
      <sheetName val="Culvert-1"/>
      <sheetName val="abs (2)ko"/>
      <sheetName val="abs-korta"/>
      <sheetName val="est-korta"/>
      <sheetName val="ES-korta"/>
      <sheetName val="ewcal-korta (2)"/>
      <sheetName val="ewcal-korta"/>
      <sheetName val="abs_(2)akoli"/>
      <sheetName val="Cd_nam"/>
      <sheetName val="cd_namnoor_1"/>
      <sheetName val="ewcal_(2)-akoli"/>
      <sheetName val="abs_(2)ko"/>
      <sheetName val="ewcal-korta_(2)"/>
      <sheetName val="Data.F8.BTR"/>
      <sheetName val="abs_(2)akoli1"/>
      <sheetName val="Cd_nam1"/>
      <sheetName val="cd_namnoor_11"/>
      <sheetName val="ewcal_(2)-akoli1"/>
      <sheetName val="abs_(2)ko1"/>
      <sheetName val="ewcal-korta_(2)1"/>
      <sheetName val="Data_F8_BTR"/>
      <sheetName val="HDPE"/>
      <sheetName val="DI"/>
      <sheetName val="pvc"/>
      <sheetName val="pvc_basic"/>
      <sheetName val="hdpe_basic"/>
      <sheetName val="r"/>
      <sheetName val="Cover-MEstt."/>
      <sheetName val="ABST(PART B) "/>
      <sheetName val="F6-Gnrl Abstrt"/>
      <sheetName val="04-05"/>
      <sheetName val="sub-data "/>
      <sheetName val="F6-Estt"/>
      <sheetName val="sub estt"/>
      <sheetName val="Machinery"/>
      <sheetName val="Sheet1"/>
      <sheetName val="lead-st"/>
      <sheetName val="rdamdata"/>
      <sheetName val="Cover-MEstt_"/>
      <sheetName val="ABST(PART_B)_"/>
      <sheetName val="F6-Gnrl_Abstrt"/>
      <sheetName val="sub-data_"/>
      <sheetName val="sub_estt"/>
      <sheetName val="Common "/>
      <sheetName val="Work_sheet"/>
      <sheetName val="Cover-MEstt_1"/>
      <sheetName val="ABST(PART_B)_1"/>
      <sheetName val="F6-Gnrl_Abstrt1"/>
      <sheetName val="sub-data_1"/>
      <sheetName val="Data_F8_BTR1"/>
      <sheetName val="sub_estt1"/>
      <sheetName val="Common_"/>
      <sheetName val="MRATES"/>
      <sheetName val="DATA_PRG"/>
      <sheetName val="Lead statement ss5"/>
      <sheetName val="Road data"/>
      <sheetName val="mlead"/>
      <sheetName val="abs road"/>
      <sheetName val="R_Det"/>
      <sheetName val="Works"/>
      <sheetName val="RMR"/>
      <sheetName val="General"/>
      <sheetName val="v"/>
      <sheetName val="t_prsr"/>
      <sheetName val="id"/>
      <sheetName val="wh_data"/>
      <sheetName val="wh_data_R"/>
      <sheetName val="CPHEEO"/>
      <sheetName val="input"/>
      <sheetName val="Class IV Qtr. Ele"/>
      <sheetName val="coverpage"/>
      <sheetName val="Lead statement"/>
      <sheetName val="m"/>
      <sheetName val="Levels"/>
      <sheetName val="epm-tsb"/>
      <sheetName val="ssr-rates"/>
      <sheetName val="wh"/>
      <sheetName val="id_whmr"/>
      <sheetName val="CS"/>
      <sheetName val="Taps"/>
      <sheetName val="CR"/>
      <sheetName val="index"/>
      <sheetName val="gen_abst"/>
      <sheetName val="abstract"/>
      <sheetName val="detailed"/>
      <sheetName val="water"/>
      <sheetName val="data_new"/>
      <sheetName val="l"/>
      <sheetName val="electrical"/>
      <sheetName val="marking"/>
      <sheetName val="beams"/>
      <sheetName val="features"/>
      <sheetName val="c_wall"/>
      <sheetName val="LEADS"/>
      <sheetName val="Sheet1 (2)"/>
      <sheetName val="Sheet2"/>
      <sheetName val="Sheet3"/>
      <sheetName val="Sheet1 _2_"/>
      <sheetName val="HDPE-pipe-rates"/>
      <sheetName val="pvc-pipe-rates"/>
      <sheetName val="detls"/>
      <sheetName val="PROFORMAS"/>
      <sheetName val="CHECK-SLIP"/>
      <sheetName val="DESIGN NORMS"/>
      <sheetName val="DESIGN CALUCULATIONS"/>
      <sheetName val="ABSTRACT-DESIGN CALUCULATIONS"/>
      <sheetName val="GRAVITY MAIN"/>
      <sheetName val="PUMPING MAIN"/>
      <sheetName val="PUMP SETS DESIGN"/>
      <sheetName val="GENERAL-ABSTRACT"/>
      <sheetName val="COMPONENTS"/>
      <sheetName val="DATA-ABSTRACT"/>
      <sheetName val="SSR(Buildings)"/>
      <sheetName val="SSR(PH)"/>
      <sheetName val="SSR(I&amp;CAD)"/>
      <sheetName val="PVC-Rates"/>
      <sheetName val="Labour charges"/>
      <sheetName val="Labour charges(detl)"/>
      <sheetName val="OHSR(Detail)"/>
      <sheetName val="DUMMY_EST"/>
      <sheetName val="DATA-LIST"/>
      <sheetName val="DATA SHEET"/>
      <sheetName val="DATA OHSR"/>
      <sheetName val="DATA AC PIPES"/>
      <sheetName val="DATA PVC PIPES"/>
      <sheetName val="BORE WELL"/>
      <sheetName val="SS TANK(HOMO)"/>
      <sheetName val="SS FILTERS"/>
      <sheetName val="SS TANK(HET)"/>
      <sheetName val="SS FILTERS(SQM)"/>
      <sheetName val="OHSR"/>
      <sheetName val="TRANSMISSION MAINS"/>
      <sheetName val="PUMP SETS"/>
      <sheetName val="WEIR CHAMBER"/>
      <sheetName val="PUMP HOUSE"/>
      <sheetName val="PUMP HOUSE(SQM)"/>
      <sheetName val="CW SUMP"/>
      <sheetName val="RWW_PH"/>
      <sheetName val="RAW WATER WELL"/>
      <sheetName val="VALVE PIT"/>
      <sheetName val="FLOW-DIAGRAM"/>
      <sheetName val="DATA-BASE"/>
      <sheetName val="TRANS.MAINS.LEVELS"/>
      <sheetName val="SSF(INT.CONS)"/>
      <sheetName val="DATA_ABSTRACT"/>
      <sheetName val="DATA_BASE"/>
      <sheetName val="DESIGN_NORMS"/>
      <sheetName val="DESIGN_CALUCULATIONS"/>
      <sheetName val="ABSTRACT-DESIGN_CALUCULATIONS"/>
      <sheetName val="GRAVITY_MAIN"/>
      <sheetName val="PUMPING_MAIN"/>
      <sheetName val="PUMP_SETS_DESIGN"/>
      <sheetName val="Labour_charges"/>
      <sheetName val="Labour_charges(detl)"/>
      <sheetName val="LEAD_STATEMENT"/>
      <sheetName val="DATA_SHEET"/>
      <sheetName val="DATA_OHSR"/>
      <sheetName val="DATA_AC_PIPES"/>
      <sheetName val="DATA_PVC_PIPES"/>
      <sheetName val="BORE_WELL"/>
      <sheetName val="SS_TANK(HOMO)"/>
      <sheetName val="SS_FILTERS"/>
      <sheetName val="SS_TANK(HET)"/>
      <sheetName val="SS_FILTERS(SQM)"/>
      <sheetName val="TRANSMISSION_MAINS"/>
      <sheetName val="PUMP_SETS"/>
      <sheetName val="WEIR_CHAMBER"/>
      <sheetName val="PUMP_HOUSE"/>
      <sheetName val="PUMP_HOUSE(SQM)"/>
      <sheetName val="CW_SUMP"/>
      <sheetName val="RAW_WATER_WELL"/>
      <sheetName val="VALVE_PIT"/>
      <sheetName val="TRANS_MAINS_LEVELS"/>
      <sheetName val="SSF(INT_CONS)"/>
      <sheetName val="DESIGN_NORMS1"/>
      <sheetName val="DESIGN_CALUCULATIONS1"/>
      <sheetName val="ABSTRACT-DESIGN_CALUCULATIONS1"/>
      <sheetName val="GRAVITY_MAIN1"/>
      <sheetName val="PUMPING_MAIN1"/>
      <sheetName val="PUMP_SETS_DESIGN1"/>
      <sheetName val="Labour_charges1"/>
      <sheetName val="Labour_charges(detl)1"/>
      <sheetName val="LEAD_STATEMENT1"/>
      <sheetName val="DATA_SHEET1"/>
      <sheetName val="DATA_OHSR1"/>
      <sheetName val="DATA_AC_PIPES1"/>
      <sheetName val="DATA_PVC_PIPES1"/>
      <sheetName val="BORE_WELL1"/>
      <sheetName val="SS_TANK(HOMO)1"/>
      <sheetName val="SS_FILTERS1"/>
      <sheetName val="SS_TANK(HET)1"/>
      <sheetName val="SS_FILTERS(SQM)1"/>
      <sheetName val="TRANSMISSION_MAINS1"/>
      <sheetName val="PUMP_SETS1"/>
      <sheetName val="WEIR_CHAMBER1"/>
      <sheetName val="PUMP_HOUSE1"/>
      <sheetName val="PUMP_HOUSE(SQM)1"/>
      <sheetName val="CW_SUMP1"/>
      <sheetName val="RAW_WATER_WELL1"/>
      <sheetName val="VALVE_PIT1"/>
      <sheetName val="TRANS_MAINS_LEVELS1"/>
      <sheetName val="SSF(INT_CONS)1"/>
      <sheetName val="DESIGN_NORMS2"/>
      <sheetName val="DESIGN_CALUCULATIONS2"/>
      <sheetName val="ABSTRACT-DESIGN_CALUCULATIONS2"/>
      <sheetName val="GRAVITY_MAIN2"/>
      <sheetName val="PUMPING_MAIN2"/>
      <sheetName val="PUMP_SETS_DESIGN2"/>
      <sheetName val="Labour_charges2"/>
      <sheetName val="Labour_charges(detl)2"/>
      <sheetName val="LEAD_STATEMENT2"/>
      <sheetName val="DATA_SHEET2"/>
      <sheetName val="DATA_OHSR2"/>
      <sheetName val="DATA_AC_PIPES2"/>
      <sheetName val="DATA_PVC_PIPES2"/>
      <sheetName val="BORE_WELL2"/>
      <sheetName val="SS_TANK(HOMO)2"/>
      <sheetName val="SS_FILTERS2"/>
      <sheetName val="SS_TANK(HET)2"/>
      <sheetName val="SS_FILTERS(SQM)2"/>
      <sheetName val="TRANSMISSION_MAINS2"/>
      <sheetName val="PUMP_SETS2"/>
      <sheetName val="WEIR_CHAMBER2"/>
      <sheetName val="PUMP_HOUSE2"/>
      <sheetName val="PUMP_HOUSE(SQM)2"/>
      <sheetName val="CW_SUMP2"/>
      <sheetName val="RAW_WATER_WELL2"/>
      <sheetName val="VALVE_PIT2"/>
      <sheetName val="TRANS_MAINS_LEVELS2"/>
      <sheetName val="SSF(INT_CONS)2"/>
      <sheetName val="Plant_&amp;__Machinery"/>
      <sheetName val="0000000000000"/>
      <sheetName val="M.Books "/>
      <sheetName val="CM Consumption "/>
      <sheetName val="M.Dates"/>
      <sheetName val="Cover page"/>
      <sheetName val="Total"/>
      <sheetName val="1st bill before 94 GO "/>
      <sheetName val="1st bill Club "/>
      <sheetName val="1st bill 94 GO"/>
      <sheetName val="Rates 2006-07"/>
      <sheetName val="2nd bill "/>
      <sheetName val="LEAD 06-07"/>
      <sheetName val="3rd bill"/>
      <sheetName val="Rates 2007-08"/>
      <sheetName val="4th bill "/>
      <sheetName val="LEAD 07-08"/>
      <sheetName val="Data 07-08 "/>
      <sheetName val="LEAD 08-09"/>
      <sheetName val="Data 08-09"/>
      <sheetName val="Rates SSR 2008-09"/>
      <sheetName val="mas_hab"/>
      <sheetName val="SPECIFICATION"/>
      <sheetName val="ANGANWADI_BULDG"/>
      <sheetName val="DATA_COPY"/>
      <sheetName val="DATA_PRG _NO_SEIG"/>
      <sheetName val="POP "/>
      <sheetName val="hyd "/>
      <sheetName val="maint est"/>
      <sheetName val="pm-est (NEW)"/>
      <sheetName val="pm-est (2)"/>
      <sheetName val="GM-est"/>
      <sheetName val="pm-est"/>
      <sheetName val="PVC_dia"/>
      <sheetName val="OHSR GOT"/>
      <sheetName val="POP_"/>
      <sheetName val="hyd_"/>
      <sheetName val="maint_est"/>
      <sheetName val="pm-est_(NEW)"/>
      <sheetName val="pm-est_(2)"/>
      <sheetName val="OHSR_GOT"/>
      <sheetName val="sch"/>
      <sheetName val="WATER-HAMMER"/>
      <sheetName val="Bill_amt_qty_cc_1"/>
      <sheetName val="sand"/>
      <sheetName val="stone"/>
      <sheetName val="hdpe-rates"/>
      <sheetName val="hdpe weights"/>
      <sheetName val="PVC weights"/>
      <sheetName val="Nspt-smp-final-ORIGINAL"/>
      <sheetName val="WORK DONE"/>
      <sheetName val="Bridge Data 2005-06"/>
      <sheetName val="XXXXX"/>
      <sheetName val="XXXXXXXXXXXXX"/>
      <sheetName val="ABS-MODELS"/>
      <sheetName val="BT_Patch_works_BT_RC"/>
      <sheetName val="WMM_BT"/>
      <sheetName val="WBM_Patch_with_GRAVEL-BLINDAGE"/>
      <sheetName val="GRAVEL-BLINDAGE_WBM_Surface"/>
      <sheetName val="GSB-3Layrers"/>
      <sheetName val="GSB-2Layrers"/>
      <sheetName val="GSB-1Layer"/>
      <sheetName val="Data-Road "/>
      <sheetName val="Mtc-data"/>
      <sheetName val="DATA-CD"/>
      <sheetName val="Road-furniture"/>
      <sheetName val="Sheet4"/>
      <sheetName val="CD Abs"/>
      <sheetName val="Cd-qty-ws"/>
      <sheetName val="Gen Abs"/>
      <sheetName val="Det estt_Road"/>
      <sheetName val="Schedule-A"/>
      <sheetName val="ws"/>
      <sheetName val="NF"/>
      <sheetName val="MTC-ABS"/>
      <sheetName val="MTC-estimate"/>
      <sheetName val="Road Furniture-Data"/>
      <sheetName val="MTC-Table"/>
      <sheetName val="other rates"/>
      <sheetName val="Hire"/>
      <sheetName val="Conv"/>
      <sheetName val="NP3 pipes"/>
      <sheetName val="NP3 collars"/>
      <sheetName val="PM"/>
      <sheetName val="com st PM"/>
      <sheetName val="GM"/>
      <sheetName val="comst GM"/>
      <sheetName val="eweljlt"/>
      <sheetName val="CI"/>
      <sheetName val="G.R.P"/>
      <sheetName val="C-data"/>
      <sheetName val="Lead Statement 2005-06 1st  Qtr"/>
      <sheetName val="Rates 2005-06 ...."/>
      <sheetName val="Lead Statement 2005-06 2nd Qtr."/>
      <sheetName val="Lead Statement 2005-06 3rd Qtr."/>
      <sheetName val="Lead Statement 2005-06 4th Qtr."/>
      <sheetName val="Rates 2005-06 "/>
      <sheetName val="Lead Statement 2006-07 1, 2, 3"/>
      <sheetName val="Rates 2006-07 1, 2, 3"/>
      <sheetName val="Rates 2006-07 4th"/>
      <sheetName val="Lead Statement 2006-07 4"/>
      <sheetName val="Lead Statement 2007-08 1st Qtr."/>
      <sheetName val="Rates 2007-08 1st"/>
      <sheetName val="Lead Statement 2007-08 2nd "/>
      <sheetName val="Rates 2007-08 2nd"/>
      <sheetName val="Lead Statement 2007-08 3rd"/>
      <sheetName val="Rates 2007-08 3rd "/>
      <sheetName val="Lead Statement 2007-08 4th "/>
      <sheetName val="Rates 2007-08 4th"/>
      <sheetName val="Bridge Data 2006-07"/>
      <sheetName val="Bridge Data 2007-08"/>
      <sheetName val="Lead  07-08 3rd Q Appr. "/>
      <sheetName val="BTR  2007-08 3rd Qtr. "/>
      <sheetName val="Appr. Data 2007-08 3rd Qtr"/>
      <sheetName val="Approaches Origl Align 1 (4)"/>
      <sheetName val="Bridge over all Qtys. "/>
      <sheetName val="Bri. Abs.Est.Agt.Prd SSR 05-06"/>
      <sheetName val="Bri. Abs.Est.Agt.Prd SSR 06-07"/>
      <sheetName val="Bri. Abs.Est. SSR 2007-08"/>
      <sheetName val="Appr. Abs.Est. SSR 2007-08 "/>
      <sheetName val="Comparative Statement "/>
      <sheetName val="Comp. Abst. "/>
      <sheetName val="Qty. as per WE II &amp; Prev. SSR "/>
      <sheetName val="TS memo"/>
      <sheetName val="sub-data -no full"/>
      <sheetName val="Diff stmnt (2)"/>
      <sheetName val="Title "/>
      <sheetName val="Estimate "/>
      <sheetName val="FINAL ABSTRACT"/>
      <sheetName val="GF"/>
      <sheetName val="FF"/>
      <sheetName val="ELE"/>
      <sheetName val="SANITARY"/>
      <sheetName val="GF-1"/>
      <sheetName val="FF-1"/>
      <sheetName val="E- DATA"/>
      <sheetName val="D&amp;W DATA"/>
      <sheetName val="WS-DATA"/>
      <sheetName val="doors data"/>
      <sheetName val="WINDOWS DATA"/>
      <sheetName val="BOQ"/>
      <sheetName val="obd data"/>
      <sheetName val="Basic Data"/>
      <sheetName val="WaterSupply"/>
      <sheetName val="Joinary"/>
      <sheetName val="Abstrct_"/>
      <sheetName val="Part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data_sheet"/>
      <sheetName val="MH_exv"/>
      <sheetName val="MH pivot data"/>
      <sheetName val="Manhole"/>
      <sheetName val="Sheet1"/>
      <sheetName val="Design_1d"/>
      <sheetName val="Design_1a"/>
      <sheetName val="1A_cross"/>
      <sheetName val="cd_1aPart1"/>
      <sheetName val="1A"/>
      <sheetName val="Excavation"/>
      <sheetName val="Bedding"/>
      <sheetName val="Load-fact"/>
      <sheetName val="Structure"/>
      <sheetName val="DVALUE"/>
      <sheetName val="1B"/>
      <sheetName val="Q_peak"/>
      <sheetName val="THK"/>
      <sheetName val="Cd"/>
      <sheetName val="Cs"/>
      <sheetName val="CPIPE"/>
      <sheetName val="CPIPE2"/>
      <sheetName val="Bed Class"/>
      <sheetName val="Design"/>
      <sheetName val="Z1_DATA"/>
      <sheetName val="MHNO_LEV"/>
      <sheetName val="Sheet3"/>
      <sheetName val="PRECAST lightconc-II"/>
      <sheetName val="p&amp;m"/>
      <sheetName val="estimate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CS"/>
      <sheetName val="PumpHouse1.50X1.20"/>
      <sheetName val="PumpHouse1.20X0.90"/>
      <sheetName val="Sheet1"/>
      <sheetName val="maya"/>
      <sheetName val="PumpHouse 0.90X0.90"/>
      <sheetName val="CR"/>
      <sheetName val="Specification report"/>
      <sheetName val="GF SB Ok "/>
      <sheetName val="One vent Pipe"/>
      <sheetName val="Four vents"/>
      <sheetName val="two vents"/>
      <sheetName val="data"/>
      <sheetName val="Lead"/>
      <sheetName val="Designs"/>
      <sheetName val="3Vents"/>
      <sheetName val="Abut"/>
      <sheetName val="Pier"/>
      <sheetName val="Speci"/>
      <sheetName val="One vent "/>
      <sheetName val="Material"/>
      <sheetName val="Contents"/>
      <sheetName val="Plant &amp;  Machinery"/>
      <sheetName val="Labour"/>
      <sheetName val="Lead statement (2)"/>
      <sheetName val="Lead statement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2"/>
      <sheetName val="Sheet3"/>
      <sheetName val="Lead (2)"/>
      <sheetName val="Data (2)"/>
      <sheetName val="Estimate"/>
      <sheetName val="XXXXXXXXXXXXX"/>
      <sheetName val="0000000000000"/>
      <sheetName val="6.5% (2)"/>
      <sheetName val="est (2)"/>
      <sheetName val="XXXXXXXXXXXX0"/>
      <sheetName val="Abstract (2)"/>
      <sheetName val="Detailed"/>
      <sheetName val="key (2)"/>
      <sheetName val="pro-B (2)"/>
      <sheetName val="est  (mord)"/>
      <sheetName val="est(old) "/>
      <sheetName val="6.5%"/>
      <sheetName val="10%"/>
      <sheetName val="Bitumen trunk"/>
      <sheetName val="Feeder"/>
      <sheetName val="R99 etc"/>
      <sheetName val="Trunk unpaved"/>
      <sheetName val="rdamdata"/>
      <sheetName val="PROFORMAS"/>
      <sheetName val="CHECK-SLIP"/>
      <sheetName val="DESIGN NORMS"/>
      <sheetName val="DESIGN CALUCULATIONS"/>
      <sheetName val="ABSTRACT-DESIGN CALUCULATIONS"/>
      <sheetName val="GRAVITY MAIN"/>
      <sheetName val="PUMPING MAIN"/>
      <sheetName val="PUMP SETS DESIGN"/>
      <sheetName val="GENERAL-ABSTRACT"/>
      <sheetName val="COMPONENTS"/>
      <sheetName val="DATA-ABSTRACT"/>
      <sheetName val="SSR(Buildings)"/>
      <sheetName val="SSR(PH)"/>
      <sheetName val="SSR(I&amp;CAD)"/>
      <sheetName val="PVC-Rates"/>
      <sheetName val="Labour charges"/>
      <sheetName val="Labour charges(detl)"/>
      <sheetName val="OHSR(Detail)"/>
      <sheetName val="DUMMY_EST"/>
      <sheetName val="DATA-LIST"/>
      <sheetName val="DATA SHEET"/>
      <sheetName val="DATA OHSR"/>
      <sheetName val="DATA AC PIPES"/>
      <sheetName val="DATA PVC PIPES"/>
      <sheetName val="BORE WELL"/>
      <sheetName val="SS TANK(HOMO)"/>
      <sheetName val="SS FILTERS"/>
      <sheetName val="SS TANK(HET)"/>
      <sheetName val="SS FILTERS(SQM)"/>
      <sheetName val="OHSR"/>
      <sheetName val="TRANSMISSION MAINS"/>
      <sheetName val="PUMP SETS"/>
      <sheetName val="WEIR CHAMBER"/>
      <sheetName val="PUMP HOUSE"/>
      <sheetName val="PUMP HOUSE(SQM)"/>
      <sheetName val="CW SUMP"/>
      <sheetName val="RWW_PH"/>
      <sheetName val="RAW WATER WELL"/>
      <sheetName val="VALVE PIT"/>
      <sheetName val="FLOW-DIAGRAM"/>
      <sheetName val="DATA-BASE"/>
      <sheetName val="TRANS.MAINS.LEVELS"/>
      <sheetName val="SSF(INT.CONS)"/>
      <sheetName val="DATA_ABSTRACT"/>
      <sheetName val="DATA_BASE"/>
      <sheetName val="m"/>
      <sheetName val="DESIGN_NORMS"/>
      <sheetName val="DESIGN_CALUCULATIONS"/>
      <sheetName val="ABSTRACT-DESIGN_CALUCULATIONS"/>
      <sheetName val="GRAVITY_MAIN"/>
      <sheetName val="PUMPING_MAIN"/>
      <sheetName val="PUMP_SETS_DESIGN"/>
      <sheetName val="Labour_charges"/>
      <sheetName val="Labour_charges(detl)"/>
      <sheetName val="LEAD_STATEMENT"/>
      <sheetName val="DATA_SHEET"/>
      <sheetName val="DATA_OHSR"/>
      <sheetName val="DATA_AC_PIPES"/>
      <sheetName val="DATA_PVC_PIPES"/>
      <sheetName val="BORE_WELL"/>
      <sheetName val="SS_TANK(HOMO)"/>
      <sheetName val="SS_FILTERS"/>
      <sheetName val="SS_TANK(HET)"/>
      <sheetName val="SS_FILTERS(SQM)"/>
      <sheetName val="TRANSMISSION_MAINS"/>
      <sheetName val="PUMP_SETS"/>
      <sheetName val="WEIR_CHAMBER"/>
      <sheetName val="PUMP_HOUSE"/>
      <sheetName val="PUMP_HOUSE(SQM)"/>
      <sheetName val="CW_SUMP"/>
      <sheetName val="RAW_WATER_WELL"/>
      <sheetName val="VALVE_PIT"/>
      <sheetName val="TRANS_MAINS_LEVELS"/>
      <sheetName val="SSF(INT_CONS)"/>
      <sheetName val="DESIGN_NORMS1"/>
      <sheetName val="DESIGN_CALUCULATIONS1"/>
      <sheetName val="ABSTRACT-DESIGN_CALUCULATIONS1"/>
      <sheetName val="GRAVITY_MAIN1"/>
      <sheetName val="PUMPING_MAIN1"/>
      <sheetName val="PUMP_SETS_DESIGN1"/>
      <sheetName val="Labour_charges1"/>
      <sheetName val="Labour_charges(detl)1"/>
      <sheetName val="LEAD_STATEMENT1"/>
      <sheetName val="DATA_SHEET1"/>
      <sheetName val="DATA_OHSR1"/>
      <sheetName val="DATA_AC_PIPES1"/>
      <sheetName val="DATA_PVC_PIPES1"/>
      <sheetName val="BORE_WELL1"/>
      <sheetName val="SS_TANK(HOMO)1"/>
      <sheetName val="SS_FILTERS1"/>
      <sheetName val="SS_TANK(HET)1"/>
      <sheetName val="SS_FILTERS(SQM)1"/>
      <sheetName val="TRANSMISSION_MAINS1"/>
      <sheetName val="PUMP_SETS1"/>
      <sheetName val="WEIR_CHAMBER1"/>
      <sheetName val="PUMP_HOUSE1"/>
      <sheetName val="PUMP_HOUSE(SQM)1"/>
      <sheetName val="CW_SUMP1"/>
      <sheetName val="RAW_WATER_WELL1"/>
      <sheetName val="VALVE_PIT1"/>
      <sheetName val="TRANS_MAINS_LEVELS1"/>
      <sheetName val="SSF(INT_CONS)1"/>
      <sheetName val="Data.F8.BTR"/>
      <sheetName val="Common "/>
      <sheetName val="DESIGN_NORMS2"/>
      <sheetName val="DESIGN_CALUCULATIONS2"/>
      <sheetName val="ABSTRACT-DESIGN_CALUCULATIONS2"/>
      <sheetName val="GRAVITY_MAIN2"/>
      <sheetName val="PUMPING_MAIN2"/>
      <sheetName val="PUMP_SETS_DESIGN2"/>
      <sheetName val="Labour_charges2"/>
      <sheetName val="Labour_charges(detl)2"/>
      <sheetName val="LEAD_STATEMENT2"/>
      <sheetName val="DATA_SHEET2"/>
      <sheetName val="DATA_OHSR2"/>
      <sheetName val="DATA_AC_PIPES2"/>
      <sheetName val="DATA_PVC_PIPES2"/>
      <sheetName val="BORE_WELL2"/>
      <sheetName val="SS_TANK(HOMO)2"/>
      <sheetName val="SS_FILTERS2"/>
      <sheetName val="SS_TANK(HET)2"/>
      <sheetName val="SS_FILTERS(SQM)2"/>
      <sheetName val="TRANSMISSION_MAINS2"/>
      <sheetName val="PUMP_SETS2"/>
      <sheetName val="WEIR_CHAMBER2"/>
      <sheetName val="PUMP_HOUSE2"/>
      <sheetName val="PUMP_HOUSE(SQM)2"/>
      <sheetName val="CW_SUMP2"/>
      <sheetName val="RAW_WATER_WELL2"/>
      <sheetName val="VALVE_PIT2"/>
      <sheetName val="TRANS_MAINS_LEVELS2"/>
      <sheetName val="SSF(INT_CONS)2"/>
      <sheetName val="Plant_&amp;__Machinery"/>
      <sheetName val="Common_"/>
      <sheetName val="Data_F8_BTR"/>
      <sheetName val="Class IV Qtr. Ele"/>
      <sheetName val="Bridge Data 2005-06"/>
      <sheetName val="lead-st"/>
      <sheetName val="sup dat"/>
      <sheetName val="MRATES"/>
      <sheetName val="HDPE"/>
      <sheetName val="pvc_basic"/>
      <sheetName val="DATA_PRG"/>
      <sheetName val="mpp"/>
      <sheetName val="data_new"/>
      <sheetName val="v"/>
      <sheetName val="r"/>
      <sheetName val="l"/>
      <sheetName val="data existing_do not delete"/>
      <sheetName val="HT"/>
      <sheetName val="Staff Acco."/>
      <sheetName val="Tel  "/>
      <sheetName val="Ext.light"/>
      <sheetName val="Staff Acco_"/>
      <sheetName val="Lead Statement 2005-06 1st  Qtr"/>
      <sheetName val="Rates 2005-06 ...."/>
      <sheetName val="Cover page"/>
      <sheetName val="Lead Statement 2005-06 2nd Qtr."/>
      <sheetName val="Lead Statement 2005-06 3rd Qtr."/>
      <sheetName val="Lead Statement 2005-06 4th Qtr."/>
      <sheetName val="Rates 2005-06 "/>
      <sheetName val="Lead Statement 2006-07 1, 2, 3"/>
      <sheetName val="Rates 2006-07 1, 2, 3"/>
      <sheetName val="Rates 2006-07 4th"/>
      <sheetName val="Lead Statement 2006-07 4"/>
      <sheetName val="Lead Statement 2007-08 1st Qtr."/>
      <sheetName val="Rates 2007-08 1st"/>
      <sheetName val="Lead Statement 2007-08 2nd "/>
      <sheetName val="Rates 2007-08 2nd"/>
      <sheetName val="Lead Statement 2007-08 3rd"/>
      <sheetName val="Rates 2007-08 3rd "/>
      <sheetName val="Lead Statement 2007-08 4th "/>
      <sheetName val="Rates 2007-08 4th"/>
      <sheetName val="Bridge Data 2006-07"/>
      <sheetName val="Bridge Data 2007-08"/>
      <sheetName val="Lead  07-08 3rd Q Appr. "/>
      <sheetName val="BTR  2007-08 3rd Qtr. "/>
      <sheetName val="Appr. Data 2007-08 3rd Qtr"/>
      <sheetName val="Approaches Origl Align 1 (4)"/>
      <sheetName val="Bridge over all Qtys. "/>
      <sheetName val="Bri. Abs.Est.Agt.Prd SSR 05-06"/>
      <sheetName val="Bri. Abs.Est.Agt.Prd SSR 06-07"/>
      <sheetName val="Bri. Abs.Est. SSR 2007-08"/>
      <sheetName val="Appr. Abs.Est. SSR 2007-08 "/>
      <sheetName val="Comparative Statement "/>
      <sheetName val="Comp. Abst. "/>
      <sheetName val="Qty. as per WE II &amp; Prev. SSR "/>
      <sheetName val="abs road"/>
      <sheetName val="coverpage"/>
      <sheetName val="Road data"/>
      <sheetName val="TS memo"/>
      <sheetName val="pldt"/>
      <sheetName val="Iocount"/>
      <sheetName val="LU"/>
      <sheetName val="PU_CALC"/>
      <sheetName val="bom"/>
      <sheetName val="pwr"/>
      <sheetName val="pwrsum"/>
      <sheetName val="cusprest"/>
      <sheetName val="150-180"/>
      <sheetName val="FMIB-21.6.03"/>
      <sheetName val="Status 20.6.03"/>
      <sheetName val="OEM_DLR O_S ANALYSIS"/>
      <sheetName val="&gt;180 analysis-31.8.03 "/>
      <sheetName val="150-180 days"/>
      <sheetName val="dfr"/>
      <sheetName val="Colln-TGT-BR"/>
      <sheetName val="COLL.TARGET"/>
      <sheetName val="Proje.OS"/>
      <sheetName val="2V_3M_SLAB (2)"/>
      <sheetName val="RD_X"/>
      <sheetName val="ROAD_DAM_100M"/>
      <sheetName val="RD_100M"/>
      <sheetName val="CC_WC"/>
      <sheetName val="RD_VENTES"/>
      <sheetName val="atr"/>
      <sheetName val="ew-cal"/>
      <sheetName val="ann-b"/>
      <sheetName val="Abstrct "/>
      <sheetName val="est"/>
      <sheetName val="she"/>
      <sheetName val="Part A"/>
      <sheetName val="Abstrct_"/>
      <sheetName val="Part_A"/>
      <sheetName val="1000000000000"/>
      <sheetName val="certificates"/>
      <sheetName val="Cover"/>
      <sheetName val="Sp. Report"/>
      <sheetName val="TSmemo"/>
      <sheetName val="BTR"/>
      <sheetName val="RMR"/>
      <sheetName val="Rd.Data"/>
      <sheetName val="C.D.Data (Morth)"/>
      <sheetName val="Rd.Det.Est"/>
      <sheetName val="Gen.Abs."/>
      <sheetName val="Rd.abs.Est"/>
      <sheetName val="Abs_p_04"/>
      <sheetName val="Abs.p_01"/>
      <sheetName val="Abs.cc"/>
      <sheetName val="Abs_ret"/>
      <sheetName val="Abs_vent&amp;pipe"/>
      <sheetName val="Abs_slab"/>
      <sheetName val="Abs_box"/>
      <sheetName val="Det. 1Rx800"/>
      <sheetName val="Det. 2Rx800"/>
      <sheetName val="Det. CC"/>
      <sheetName val="CD_DET_PIPE_1R"/>
      <sheetName val="Slab det est"/>
      <sheetName val="CD_DET_1CELL_BOX"/>
      <sheetName val="CD_DET_4CELL_BOX"/>
      <sheetName val="CBR"/>
      <sheetName val="mlead"/>
      <sheetName val="Leads"/>
      <sheetName val="Usage"/>
      <sheetName val="General"/>
      <sheetName val="GROUND FLOOR"/>
      <sheetName val="Gen abs"/>
      <sheetName val="Spn report"/>
      <sheetName val="HP abs"/>
      <sheetName val="HP det"/>
      <sheetName val="R_Det"/>
      <sheetName val="Line"/>
      <sheetName val="ECV"/>
      <sheetName val="Material_Rates"/>
      <sheetName val="TS_memo"/>
      <sheetName val="Gen_abs"/>
      <sheetName val="Spn_report"/>
      <sheetName val="abs_road"/>
      <sheetName val="HP_abs"/>
      <sheetName val="HP_det"/>
      <sheetName val="Road_data"/>
      <sheetName val="Specification"/>
      <sheetName val="SSR 2010-11 Rates"/>
      <sheetName val="Works"/>
      <sheetName val="wh_data"/>
      <sheetName val="wh_data_R"/>
      <sheetName val="CPHEEO"/>
      <sheetName val="input"/>
      <sheetName val="&gt;180-1 YEAR"/>
      <sheetName val="1-2 YEARS"/>
      <sheetName val="SUMMARY1"/>
      <sheetName val="&gt;2 years"/>
      <sheetName val="SHOBHA (2)"/>
      <sheetName val="SKM"/>
      <sheetName val="SHOBHA"/>
      <sheetName val="AD"/>
      <sheetName val="OS-CM"/>
      <sheetName val="PM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AD -temp"/>
      <sheetName val="INFRA-OS"/>
      <sheetName val="FMIB-21_6_03"/>
      <sheetName val="Status_20_6_03"/>
      <sheetName val="OEM_DLR_O_S_ANALYSIS"/>
      <sheetName val="&gt;180_analysis-31_8_03_"/>
      <sheetName val="150-180_days"/>
      <sheetName val="COLL_TARGET"/>
      <sheetName val="Proje_OS"/>
      <sheetName val="&gt;180-1_YEAR"/>
      <sheetName val="1-2_YEARS"/>
      <sheetName val="&gt;2_years"/>
      <sheetName val="SHOBHA_(2)"/>
      <sheetName val="Infra_-OS"/>
      <sheetName val="Colln__plan-Traction"/>
      <sheetName val="Infra_O_s"/>
      <sheetName val="&gt;180_analysis-30_9_03_"/>
      <sheetName val="Sum-Che_(2)"/>
      <sheetName val="AD_-temp"/>
      <sheetName val="Sheet1 (2)"/>
      <sheetName val="Sheet5"/>
      <sheetName val="Query"/>
      <sheetName val="DATA_ENTRY"/>
      <sheetName val="MRoad data"/>
      <sheetName val="MBTLead"/>
      <sheetName val="MRMR"/>
      <sheetName val="MRoadMap"/>
      <sheetName val="Rates SSR 2008-09"/>
      <sheetName val="Title "/>
      <sheetName val="Estimate "/>
      <sheetName val="FINAL ABSTRACT"/>
      <sheetName val="GF"/>
      <sheetName val="FF"/>
      <sheetName val="ELE"/>
      <sheetName val="SANITARY"/>
      <sheetName val="GF-1"/>
      <sheetName val="FF-1"/>
      <sheetName val="C-data"/>
      <sheetName val="E- DATA"/>
      <sheetName val="D&amp;W DATA"/>
      <sheetName val="WS-DATA"/>
      <sheetName val="doors data"/>
      <sheetName val="WINDOWS DATA"/>
      <sheetName val="BOQ"/>
      <sheetName val="obd data"/>
      <sheetName val="Conv"/>
      <sheetName val="Basic Data"/>
      <sheetName val="WaterSupply"/>
      <sheetName val="Joinary"/>
      <sheetName val="00000"/>
      <sheetName val="pm40"/>
      <sheetName val="SRs"/>
      <sheetName val="SRs-Rev"/>
      <sheetName val="PM 70"/>
      <sheetName val="GM 70"/>
      <sheetName val="PM estimate"/>
      <sheetName val="PM 40rev  (2)"/>
      <sheetName val="PM 40rev "/>
      <sheetName val="GM estimate"/>
      <sheetName val="GM 40 OHs AC (2)"/>
      <sheetName val="GM 40 OHs AC"/>
      <sheetName val="GM 40 OHs"/>
      <sheetName val="GM 40 "/>
      <sheetName val="detls"/>
      <sheetName val="pm pipes"/>
      <sheetName val="gm pipes"/>
      <sheetName val="altr"/>
      <sheetName val="GM 40  (AC) (2)"/>
      <sheetName val="GM 40  (AC)"/>
      <sheetName val="PM (2)"/>
      <sheetName val="population"/>
      <sheetName val="POP "/>
      <sheetName val="HYD STA M"/>
      <sheetName val="PVC_dia"/>
      <sheetName val="pm-est (NEW)"/>
      <sheetName val="hyd "/>
      <sheetName val="maint est"/>
      <sheetName val="pm-est (2)"/>
      <sheetName val="GM-est"/>
      <sheetName val="pm-est"/>
      <sheetName val="OHSR GOT"/>
      <sheetName val="Original"/>
      <sheetName val="proposal"/>
      <sheetName val="proforma"/>
      <sheetName val="2000000000000"/>
      <sheetName val="3000000000000"/>
      <sheetName val="4000000000000"/>
      <sheetName val="5000000000000"/>
      <sheetName val="6000000000000"/>
      <sheetName val="7000000000000"/>
      <sheetName val="8000000000000"/>
      <sheetName val="9000000000000"/>
      <sheetName val="a000000000000"/>
      <sheetName val="b000000000000"/>
      <sheetName val="c000000000000"/>
      <sheetName val="d000000000000"/>
      <sheetName val="e000000000000"/>
      <sheetName val="f000000000000"/>
      <sheetName val="g000000000000"/>
      <sheetName val="h000000000000"/>
      <sheetName val="econ pm"/>
      <sheetName val="Infiltration well (2)"/>
      <sheetName val="STATUS"/>
      <sheetName val="Pop"/>
      <sheetName val="F.slip"/>
      <sheetName val="General  AB"/>
      <sheetName val="ABS(A&amp;B)"/>
      <sheetName val="OHSR 10KL 6.30"/>
      <sheetName val="OHSR10 kl11.5"/>
      <sheetName val="OHSR20kl6.3"/>
      <sheetName val="OHSR15 kl 6.3"/>
      <sheetName val="OHSR20KL8.3"/>
      <sheetName val="OHSR 40 9.45"/>
      <sheetName val="OHSR60 9.45"/>
      <sheetName val="OHBR40-det.est"/>
      <sheetName val="GLSR10"/>
      <sheetName val="SSR"/>
      <sheetName val="Hydraulic design"/>
      <sheetName val="cw 110kl"/>
      <sheetName val="sp dis"/>
      <sheetName val="Det-sp dis"/>
      <sheetName val="PH 6x4"/>
      <sheetName val="WMqrts"/>
      <sheetName val="road"/>
      <sheetName val="lead_data"/>
      <sheetName val="cWALLS"/>
      <sheetName val="diff steel qty"/>
      <sheetName val="Pmest-2"/>
      <sheetName val="PMest-1"/>
      <sheetName val="ABSTRACT"/>
      <sheetName val="GMest2"/>
      <sheetName val="GMest phase1"/>
      <sheetName val="GMest"/>
      <sheetName val="grp"/>
      <sheetName val="psc"/>
      <sheetName val="pvc"/>
      <sheetName val="CI"/>
      <sheetName val="DI"/>
      <sheetName val="ewelj "/>
      <sheetName val="EW,L &amp;J_pipes"/>
      <sheetName val="DI_on pedestals"/>
      <sheetName val="HDPE sluice valve"/>
      <sheetName val="PVC sluice val)"/>
      <sheetName val="Scour all"/>
      <sheetName val="PVC Air valves"/>
      <sheetName val="valves"/>
      <sheetName val="Valve Chambers"/>
      <sheetName val="O&amp;M"/>
      <sheetName val="annualmai "/>
      <sheetName val="HYDRAULIC SSTATEMENT"/>
      <sheetName val="WATER-HAMMER"/>
      <sheetName val="PM_70"/>
      <sheetName val="GM_70"/>
      <sheetName val="PM_estimate"/>
      <sheetName val="PM_40rev__(2)"/>
      <sheetName val="PM_40rev_"/>
      <sheetName val="GM_estimate"/>
      <sheetName val="GM_40_OHs_AC_(2)"/>
      <sheetName val="GM_40_OHs_AC"/>
      <sheetName val="GM_40_OHs"/>
      <sheetName val="GM_40_"/>
      <sheetName val="pm_pipes"/>
      <sheetName val="gm_pipes"/>
      <sheetName val="GM_40__(AC)_(2)"/>
      <sheetName val="GM_40__(AC)"/>
      <sheetName val="PM_(2)"/>
      <sheetName val="POP_"/>
      <sheetName val="HYD_STA_M"/>
      <sheetName val="pm-est_(NEW)"/>
      <sheetName val="hyd_"/>
      <sheetName val="maint_est"/>
      <sheetName val="pm-est_(2)"/>
      <sheetName val="OHSR_GOT"/>
      <sheetName val="econ_pm"/>
      <sheetName val="Infiltration_well_(2)"/>
      <sheetName val="F_slip"/>
      <sheetName val="General__AB"/>
      <sheetName val="OHSR_10KL_6_30"/>
      <sheetName val="OHSR10_kl11_5"/>
      <sheetName val="OHSR20kl6_3"/>
      <sheetName val="OHSR15_kl_6_3"/>
      <sheetName val="OHSR20KL8_3"/>
      <sheetName val="OHSR_40_9_45"/>
      <sheetName val="OHSR60_9_45"/>
      <sheetName val="OHBR40-det_est"/>
      <sheetName val="Hydraulic_design"/>
      <sheetName val="cw_110kl"/>
      <sheetName val="sp_dis"/>
      <sheetName val="Det-sp_dis"/>
      <sheetName val="PH_6x4"/>
      <sheetName val="diff_steel_qty"/>
      <sheetName val="GMest_phase1"/>
      <sheetName val="ewelj_"/>
      <sheetName val="EW,L_&amp;J_pipes"/>
      <sheetName val="DI_on_pedestals"/>
      <sheetName val="HDPE_sluice_valve"/>
      <sheetName val="PVC_sluice_val)"/>
      <sheetName val="Scour_all"/>
      <sheetName val="PVC_Air_valves"/>
      <sheetName val="Valve_Chambers"/>
      <sheetName val="annualmai_"/>
      <sheetName val="Sheet1_(2)"/>
      <sheetName val="Cover-MEstt.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Data"/>
      <sheetName val="LOCAL RATES"/>
      <sheetName val="DATA SHEET"/>
      <sheetName val="Abs PMRL"/>
      <sheetName val="FT-05-02IsoBOM"/>
      <sheetName val="UNP-NCW "/>
      <sheetName val="Sheet1"/>
      <sheetName val="Calenda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Sluice Valve Chamber (Abstract)"/>
      <sheetName val="Sluice Valve_Chamber(Detailed)"/>
      <sheetName val="Lead"/>
      <sheetName val="Data"/>
      <sheetName val="Data (FOR DISTRICT HQ)"/>
      <sheetName val="ThrustBlock"/>
      <sheetName val="Estimate"/>
      <sheetName val="MS Specials cost"/>
      <sheetName val="Sluice valve rates (Final)"/>
      <sheetName val="RCC pipe cost"/>
      <sheetName val="SW Pipe cost"/>
      <sheetName val="CI Pipe Cost"/>
      <sheetName val="Conveyance of pipes"/>
      <sheetName val="Data -CAUSEWAY"/>
      <sheetName val="Sheet1"/>
      <sheetName val="WORK"/>
      <sheetName val="Analy_7-10"/>
      <sheetName val="Meas.-Hotel Part"/>
      <sheetName val="TBAL9697 -group wise  sdpl"/>
      <sheetName val="SILICATE"/>
      <sheetName val="I-CO"/>
      <sheetName val="Sheet3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ntents"/>
      <sheetName val="Plant &amp;  Machinery"/>
      <sheetName val="Labour"/>
      <sheetName val="Material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2"/>
      <sheetName val="atr"/>
      <sheetName val="ew-cal"/>
      <sheetName val="ann-b"/>
      <sheetName val="Abstrct "/>
      <sheetName val="est"/>
      <sheetName val="Lead"/>
      <sheetName val="Data"/>
      <sheetName val="she"/>
      <sheetName val="Part A"/>
      <sheetName val="Abstrct_"/>
      <sheetName val="Part_A"/>
      <sheetName val="Cover-MEstt."/>
      <sheetName val="ABST(PART B) "/>
      <sheetName val="F6-Gnrl Abstrt"/>
      <sheetName val="Data.F8.BTR"/>
      <sheetName val="F6-Estt"/>
      <sheetName val="sub-data -no full"/>
      <sheetName val="Machinery"/>
      <sheetName val="Diff stmnt (2)"/>
      <sheetName val="DATA-BASE"/>
      <sheetName val="DATA-ABSTRACT"/>
      <sheetName val="Cover-MEstt_"/>
      <sheetName val="ABST(PART_B)_"/>
      <sheetName val="F6-Gnrl_Abstrt"/>
      <sheetName val="Data_F8_BTR"/>
      <sheetName val="sub-data_-no_full"/>
      <sheetName val="Diff_stmnt_(2)"/>
      <sheetName val="Hire charge &amp; Others"/>
      <sheetName val="bldg-conveyance"/>
      <sheetName val="cip-spl-04-05"/>
      <sheetName val="SURKYFLYASH "/>
      <sheetName val="LIMESTONE"/>
      <sheetName val="STEEL LUBRICANTOIL"/>
      <sheetName val="Others"/>
      <sheetName val="23-PVC"/>
      <sheetName val="22-Gaskets"/>
      <sheetName val="21-W-hammer"/>
      <sheetName val="20-Valves"/>
      <sheetName val="19-SFRC"/>
      <sheetName val="18-HDPE"/>
      <sheetName val="17-GRP"/>
      <sheetName val="16-C.I."/>
      <sheetName val="15-D.I. Bends "/>
      <sheetName val="14-D.I. Specials"/>
      <sheetName val="13-D.I."/>
      <sheetName val="12-BWS"/>
      <sheetName val="11-PSC"/>
      <sheetName val="9-AC-R"/>
      <sheetName val="8-AC-C"/>
      <sheetName val="7-AC-P"/>
      <sheetName val="6-RCC-C-S"/>
      <sheetName val="5-RCC-C-PEP"/>
      <sheetName val="4-RCC-R-RINGS"/>
      <sheetName val="3-RCC-S"/>
      <sheetName val="2-RCC-COLLARS"/>
      <sheetName val="1-RCC-PLAIN"/>
      <sheetName val="cmm-Materials"/>
      <sheetName val="IS5531 (2)"/>
      <sheetName val="CID"/>
      <sheetName val="Manhole"/>
      <sheetName val="IS5531"/>
      <sheetName val="Sheet1 (2)"/>
      <sheetName val="buildings items"/>
      <sheetName val="Labour_rates"/>
      <sheetName val="conveyance"/>
      <sheetName val="Items"/>
      <sheetName val="CI Specials"/>
      <sheetName val="PIPE_DATA"/>
      <sheetName val="public health"/>
      <sheetName val="pvc"/>
      <sheetName val="HDPE"/>
      <sheetName val="AC"/>
      <sheetName val="AC_DD"/>
      <sheetName val="CI"/>
      <sheetName val="DI"/>
      <sheetName val="PSC REVISED"/>
      <sheetName val="G.R.P"/>
      <sheetName val="BWSCPlt"/>
      <sheetName val="Hire_charge_&amp;_Others"/>
      <sheetName val="SURKYFLYASH_"/>
      <sheetName val="STEEL_LUBRICANTOIL"/>
      <sheetName val="16-C_I_"/>
      <sheetName val="15-D_I__Bends_"/>
      <sheetName val="14-D_I__Specials"/>
      <sheetName val="13-D_I_"/>
      <sheetName val="IS5531_(2)"/>
      <sheetName val="Sheet1_(2)"/>
      <sheetName val="buildings_items"/>
      <sheetName val="CI_Specials"/>
      <sheetName val="public_health"/>
      <sheetName val="PSC_REVISED"/>
      <sheetName val="G_R_P"/>
      <sheetName val="0000000000000"/>
      <sheetName val="int-Dia-hdpe"/>
      <sheetName val="int-Dia-pvc"/>
      <sheetName val="segments-details"/>
      <sheetName val="habs-list"/>
      <sheetName val="hyd-DESIGN"/>
      <sheetName val="LWL"/>
      <sheetName val="duty"/>
      <sheetName val="MWL"/>
      <sheetName val="water-pros-ultimate-rate"/>
      <sheetName val="water"/>
      <sheetName val="water-ultimater"/>
      <sheetName val="RAMAPPA-Out Flow"/>
      <sheetName val="chart-RAMAPPA-OUT-flow"/>
      <sheetName val="Chart1-habs"/>
      <sheetName val="Chart1-habs-MAIN"/>
      <sheetName val="PIVOT"/>
      <sheetName val="ce-revised"/>
      <sheetName val="RMR"/>
      <sheetName val="RAMAPPA-Out_Flow"/>
      <sheetName val="Nspt-smp-final-ORIGINAL"/>
      <sheetName val="MRATES"/>
      <sheetName val="Traffic Count"/>
      <sheetName val="Crust-D"/>
      <sheetName val="CBR-certi"/>
      <sheetName val="design "/>
      <sheetName val="DPR."/>
      <sheetName val="earth (2)"/>
      <sheetName val="sub-data (2)"/>
      <sheetName val="sub estt"/>
      <sheetName val="pop"/>
      <sheetName val="SE-InspR"/>
      <sheetName val="Prof-C-Check List"/>
      <sheetName val="F-2a-Pvt-Lyrs (2)"/>
      <sheetName val="F-2b-CDW"/>
      <sheetName val="Prof-B-PacSum."/>
      <sheetName val="F4-DER"/>
      <sheetName val="F1-SumSheet (2)"/>
      <sheetName val="Index"/>
      <sheetName val="certifi"/>
      <sheetName val="Traffic_Count"/>
      <sheetName val="design_"/>
      <sheetName val="DPR_"/>
      <sheetName val="earth_(2)"/>
      <sheetName val="sub-data_(2)"/>
      <sheetName val="sub_estt"/>
      <sheetName val="Prof-C-Check_List"/>
      <sheetName val="F-2a-Pvt-Lyrs_(2)"/>
      <sheetName val="Prof-B-PacSum_"/>
      <sheetName val="F1-SumSheet_(2)"/>
      <sheetName val="Specification report"/>
      <sheetName val="data existing_do not delete"/>
      <sheetName val="M.Books "/>
      <sheetName val="CM Consumption "/>
      <sheetName val="M.Dates"/>
      <sheetName val="Cover page"/>
      <sheetName val="Total"/>
      <sheetName val="1st bill before 94 GO "/>
      <sheetName val="1st bill Club "/>
      <sheetName val="1st bill 94 GO"/>
      <sheetName val="Rates 2006-07"/>
      <sheetName val="2nd bill "/>
      <sheetName val="LEAD 06-07"/>
      <sheetName val="3rd bill"/>
      <sheetName val="Rates 2007-08"/>
      <sheetName val="4th bill "/>
      <sheetName val="LEAD 07-08"/>
      <sheetName val="Data 07-08 "/>
      <sheetName val="LEAD 08-09"/>
      <sheetName val="Data 08-09"/>
      <sheetName val="Rates SSR 2008-09"/>
      <sheetName val="mas_hab"/>
      <sheetName val="pvc_basic"/>
      <sheetName val="Ann-Akoli"/>
      <sheetName val="Annex-C"/>
      <sheetName val="ES-akoli"/>
      <sheetName val="abs-akoli"/>
      <sheetName val="abs (2)akoli"/>
      <sheetName val="est-Akoli"/>
      <sheetName val="Cd nam"/>
      <sheetName val="cd namnoor 1"/>
      <sheetName val="sub-1"/>
      <sheetName val="sub-2"/>
      <sheetName val="sub-3"/>
      <sheetName val="sub-4"/>
      <sheetName val="ewcal (2)-akoli"/>
      <sheetName val="ewcal-akoli"/>
      <sheetName val="cover-Akoli"/>
      <sheetName val="Ann-Korta"/>
      <sheetName val="cover-korta"/>
      <sheetName val="Culvert-3"/>
      <sheetName val="Culvert-(2)"/>
      <sheetName val="Culvert-1"/>
      <sheetName val="abs (2)ko"/>
      <sheetName val="abs-korta"/>
      <sheetName val="est-korta"/>
      <sheetName val="ES-korta"/>
      <sheetName val="ewcal-korta (2)"/>
      <sheetName val="ewcal-korta"/>
      <sheetName val="abs_(2)akoli"/>
      <sheetName val="Cd_nam"/>
      <sheetName val="cd_namnoor_1"/>
      <sheetName val="ewcal_(2)-akoli"/>
      <sheetName val="abs_(2)ko"/>
      <sheetName val="ewcal-korta_(2)"/>
      <sheetName val="abs_(2)akoli1"/>
      <sheetName val="Cd_nam1"/>
      <sheetName val="cd_namnoor_11"/>
      <sheetName val="ewcal_(2)-akoli1"/>
      <sheetName val="abs_(2)ko1"/>
      <sheetName val="ewcal-korta_(2)1"/>
      <sheetName val="hdpe_basic"/>
      <sheetName val="Ele"/>
      <sheetName val="Sant"/>
      <sheetName val="Check_Slip"/>
      <sheetName val="Misc"/>
      <sheetName val="Data_Base"/>
      <sheetName val="quarry"/>
      <sheetName val="Templates"/>
      <sheetName val="Cover_Sheet"/>
      <sheetName val="Estimate"/>
      <sheetName val="Conveyance_Rates"/>
      <sheetName val="Conveyance_Table"/>
      <sheetName val="Est_amt_text"/>
      <sheetName val="Labour_Charges"/>
      <sheetName val="Labour_Charges(detl)"/>
      <sheetName val="Specification"/>
      <sheetName val="Core_SSR"/>
      <sheetName val="Comparative Statement"/>
      <sheetName val="PM"/>
      <sheetName val="com st PM"/>
      <sheetName val="GM"/>
      <sheetName val="comst GM"/>
      <sheetName val="eweljlt"/>
      <sheetName val="C-data"/>
      <sheetName val="com_st_PM"/>
      <sheetName val="comst_GM"/>
      <sheetName val="detls"/>
      <sheetName val="1000000000000"/>
      <sheetName val="Gen abs"/>
      <sheetName val="certificates"/>
      <sheetName val="coverpage"/>
      <sheetName val="TS memo"/>
      <sheetName val="Spn report"/>
      <sheetName val="BTR"/>
      <sheetName val="Road data"/>
      <sheetName val="R_Det"/>
      <sheetName val="abs road"/>
      <sheetName val="HP DET 600"/>
      <sheetName val="HP det"/>
      <sheetName val="HP abs"/>
      <sheetName val="cc drain det "/>
      <sheetName val="cc drain abstract"/>
      <sheetName val="CC Pavement  det"/>
      <sheetName val="Sheet5"/>
      <sheetName val="RT wall"/>
      <sheetName val="Det _Ret"/>
      <sheetName val="CBR"/>
      <sheetName val="mlead"/>
      <sheetName val="Gen_abs"/>
      <sheetName val="TS_memo"/>
      <sheetName val="Spn_report"/>
      <sheetName val="Road_data"/>
      <sheetName val="abs_road"/>
      <sheetName val="HP_DET_600"/>
      <sheetName val="HP_det"/>
      <sheetName val="HP_abs"/>
      <sheetName val="cc_drain_det_"/>
      <sheetName val="cc_drain_abstract"/>
      <sheetName val="CC_Pavement__det"/>
      <sheetName val="RT_wall"/>
      <sheetName val="Det__Ret"/>
      <sheetName val="Cover"/>
      <sheetName val="Works"/>
      <sheetName val="General"/>
      <sheetName val="Estimate 10.00 Lakhs "/>
      <sheetName val="v"/>
      <sheetName val="Usage"/>
      <sheetName val="Common "/>
      <sheetName val="Lead statement"/>
      <sheetName val="Bitumen trunk"/>
      <sheetName val="Feeder"/>
      <sheetName val="R99 etc"/>
      <sheetName val="Trunk unpaved"/>
      <sheetName val="Sp. Report"/>
      <sheetName val="TSmemo"/>
      <sheetName val="Rd.Data"/>
      <sheetName val="C.D.Data (Morth)"/>
      <sheetName val="Rd.Det.Est"/>
      <sheetName val="Gen.Abs."/>
      <sheetName val="Rd.abs.Est"/>
      <sheetName val="Abs_p_04"/>
      <sheetName val="Abs.p_01"/>
      <sheetName val="Abs.cc"/>
      <sheetName val="Abs_ret"/>
      <sheetName val="Abs_vent&amp;pipe"/>
      <sheetName val="Abs_slab"/>
      <sheetName val="Abs_box"/>
      <sheetName val="Det. 1Rx800"/>
      <sheetName val="Det. 2Rx800"/>
      <sheetName val="Det. CC"/>
      <sheetName val="CD_DET_PIPE_1R"/>
      <sheetName val="Slab det est"/>
      <sheetName val="CD_DET_1CELL_BOX"/>
      <sheetName val="CD_DET_4CELL_BOX"/>
      <sheetName val="Leads"/>
      <sheetName val="GROUND FLOOR"/>
      <sheetName val="ABS"/>
      <sheetName val="Del est"/>
      <sheetName val="We. Ave lead from 6.4 to 8.0"/>
      <sheetName val="STRIP km 2.6 to 6.4"/>
      <sheetName val="Tipical Cs"/>
      <sheetName val="Rates"/>
      <sheetName val="Line"/>
      <sheetName val="GenAbst"/>
      <sheetName val="She_A"/>
      <sheetName val="BOQ"/>
      <sheetName val="AS"/>
      <sheetName val="TS_CRF"/>
      <sheetName val="QDTS"/>
      <sheetName val="Note_CRF"/>
      <sheetName val="r"/>
      <sheetName val="Det.Est"/>
      <sheetName val="BT rate"/>
      <sheetName val="T.memo"/>
      <sheetName val="01"/>
      <sheetName val="building"/>
      <sheetName val="RMR "/>
      <sheetName val="DE"/>
      <sheetName val="AE"/>
      <sheetName val="GA"/>
      <sheetName val="Common_"/>
      <sheetName val="RMR_"/>
      <sheetName val="Sheet3"/>
      <sheetName val="ssr common"/>
      <sheetName val="Sheet4"/>
      <sheetName val="Sheet11"/>
      <sheetName val="PL"/>
      <sheetName val="Sheet10"/>
      <sheetName val="master lead"/>
      <sheetName val="conveyance common"/>
      <sheetName val="Sheet6"/>
      <sheetName val="handling common"/>
      <sheetName val="labour charges 2005-06"/>
      <sheetName val="Sheet7"/>
      <sheetName val="Sheet8"/>
      <sheetName val="background data"/>
      <sheetName val="Rotary bore well source"/>
      <sheetName val="Sheet9"/>
      <sheetName val="ohsr verticals 20 9.55 "/>
      <sheetName val="verticals jointing 20kl 9.55"/>
      <sheetName val="lead 20kl ohsr"/>
      <sheetName val="data 20kl ohsr"/>
      <sheetName val="vc 150mm 20kl ohsr"/>
      <sheetName val="20kl ohsr item wise"/>
      <sheetName val="master data"/>
      <sheetName val="lpm inlet relation"/>
      <sheetName val="ohsr litre rate estimate"/>
      <sheetName val="ohsr vertical specials data"/>
      <sheetName val="ohsr verticals jointing"/>
      <sheetName val="ohsr litre rate data"/>
      <sheetName val="lead vc ohsr"/>
      <sheetName val="data vc ohsr"/>
      <sheetName val="vc ohsr"/>
      <sheetName val="lead vc pipe line"/>
      <sheetName val="data vc pipe line"/>
      <sheetName val="vc 150 pipe line estimate"/>
      <sheetName val="pipe line sub estimate"/>
      <sheetName val="pvc pipe line data"/>
      <sheetName val="std flange dimensions"/>
      <sheetName val="lead_pipe lines"/>
      <sheetName val="pvc pipes rates dgs d formula"/>
      <sheetName val="general abstract"/>
      <sheetName val="pvc pipe details"/>
      <sheetName val="hydraulic designs"/>
      <sheetName val="Filter point"/>
      <sheetName val="pedestal "/>
      <sheetName val="pumpset submersible"/>
      <sheetName val="c"/>
      <sheetName val="co"/>
      <sheetName val="con"/>
      <sheetName val="common conveyance"/>
      <sheetName val="ssr "/>
      <sheetName val="Hleads"/>
      <sheetName val="Haleads"/>
      <sheetName val="Hableads"/>
      <sheetName val="Hab leads"/>
      <sheetName val="data existing_do not delet"/>
      <sheetName val="data existing_do not dele"/>
      <sheetName val="data existing_do not del"/>
      <sheetName val="data existing_do not de"/>
      <sheetName val="data existing_do not d"/>
      <sheetName val="data existing_do not "/>
      <sheetName val="data existing_do not"/>
      <sheetName val="data existing_do no"/>
      <sheetName val="data existing_do n"/>
      <sheetName val="data existing_do "/>
      <sheetName val="data existing_do"/>
      <sheetName val="data existing_d"/>
      <sheetName val="data existing_"/>
      <sheetName val="data existing"/>
      <sheetName val="data existin"/>
      <sheetName val="data existi"/>
      <sheetName val="data exist"/>
      <sheetName val="data exis"/>
      <sheetName val="data exi"/>
      <sheetName val="data ex"/>
      <sheetName val="data e"/>
      <sheetName val="data "/>
      <sheetName val="data1"/>
      <sheetName val="ata1"/>
      <sheetName val="dat"/>
      <sheetName val="da"/>
      <sheetName val="d"/>
      <sheetName val=""/>
      <sheetName val="master lead1"/>
      <sheetName val="master ead1"/>
      <sheetName val="maste Lead1"/>
      <sheetName val="mast Lead1"/>
      <sheetName val="mas Lead1"/>
      <sheetName val="ma Lead1"/>
      <sheetName val="m Lead1"/>
      <sheetName val=" Lead1"/>
      <sheetName val="maste lead"/>
      <sheetName val="mast lead"/>
      <sheetName val="mas lead"/>
      <sheetName val="ma lead"/>
      <sheetName val="m lead"/>
      <sheetName val=" lead"/>
      <sheetName val="cover pag"/>
      <sheetName val="cover pa"/>
      <sheetName val="cover p"/>
      <sheetName val="cover "/>
      <sheetName val="cove"/>
      <sheetName val="cov"/>
      <sheetName val="master leadO"/>
      <sheetName val="master lead-O"/>
      <sheetName val="maste Lead-O"/>
      <sheetName val="mast Lead-O"/>
      <sheetName val="mas Lead-O"/>
      <sheetName val="ma Lead-O"/>
      <sheetName val="m Lead-O"/>
      <sheetName val=" Lead-O"/>
      <sheetName val="Bridge Data 2005-06"/>
      <sheetName val="Title "/>
      <sheetName val="Estimate "/>
      <sheetName val="FINAL ABSTRACT"/>
      <sheetName val="GF"/>
      <sheetName val="FF"/>
      <sheetName val="SANITARY"/>
      <sheetName val="GF-1"/>
      <sheetName val="FF-1"/>
      <sheetName val="E- DATA"/>
      <sheetName val="D&amp;W DATA"/>
      <sheetName val="WS-DATA"/>
      <sheetName val="doors data"/>
      <sheetName val="WINDOWS DATA"/>
      <sheetName val="obd data"/>
      <sheetName val="Conv"/>
      <sheetName val="Basic Data"/>
      <sheetName val="WaterSupply"/>
      <sheetName val="Joinary"/>
      <sheetName val="maya"/>
      <sheetName val="04-05"/>
      <sheetName val="sub-data "/>
      <sheetName val="lead-st"/>
      <sheetName val="rdamdata"/>
      <sheetName val="sub-data_"/>
      <sheetName val="Work_sheet"/>
      <sheetName val="Cover-MEstt_1"/>
      <sheetName val="ABST(PART_B)_1"/>
      <sheetName val="F6-Gnrl_Abstrt1"/>
      <sheetName val="sub-data_1"/>
      <sheetName val="Data_F8_BTR1"/>
      <sheetName val="sub_estt1"/>
      <sheetName val="DATA_PRG"/>
      <sheetName val="Lead statement ss5"/>
      <sheetName val="epm-tsb"/>
      <sheetName val="ssr-rates"/>
      <sheetName val="t_prsr"/>
      <sheetName val="id"/>
      <sheetName val="wh"/>
      <sheetName val="id_whmr"/>
      <sheetName val="XXXXXXXXXXXXX"/>
      <sheetName val="XXXXXXXXXXXX0"/>
      <sheetName val="GA "/>
      <sheetName val="Data -Hostel Building  (2)"/>
      <sheetName val="Est. Expansion joint "/>
      <sheetName val="Sub-estimate electrical"/>
      <sheetName val="LEAD- "/>
      <sheetName val="Toilet block "/>
      <sheetName val="Bore well &amp; Motor"/>
      <sheetName val="Sub-estimate for Sanitary &amp; Int"/>
      <sheetName val="Compound wall "/>
      <sheetName val="Doors &amp; Windows "/>
      <sheetName val="MS Windows"/>
      <sheetName val="pvc-pipe-rates"/>
      <sheetName val="HDPE-pipe-rates"/>
      <sheetName val="psc-pipe-rates"/>
      <sheetName val="ci-pipes-road-cross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 (13habs)-bypass-Glsr"/>
      <sheetName val="pipe-est(12habs)-bypass"/>
      <sheetName val="ANX-I"/>
      <sheetName val="ANX-II"/>
      <sheetName val="Valve-cost"/>
      <sheetName val="est(13habs)-bypass"/>
      <sheetName val="na1-pac1-gravity-lines"/>
      <sheetName val="na1-pac1-gravity-lines-Final"/>
      <sheetName val="SMP-gravity-lines-Final"/>
      <sheetName val="LowestRate"/>
      <sheetName val="ElectricalSSR"/>
      <sheetName val="NonSSR"/>
      <sheetName val="137-140"/>
      <sheetName val="141-142"/>
      <sheetName val="m"/>
      <sheetName val="m1"/>
      <sheetName val="m4"/>
      <sheetName val="CS"/>
      <sheetName val="Taps"/>
      <sheetName val="CR"/>
      <sheetName val="Line_Abstract"/>
      <sheetName val="Bridge"/>
      <sheetName val="mmlead"/>
      <sheetName val="m_lead"/>
      <sheetName val="1R 800"/>
      <sheetName val="3R800"/>
      <sheetName val="Ret wall"/>
      <sheetName val="1R_800"/>
      <sheetName val="Ret_wall"/>
      <sheetName val="sand"/>
      <sheetName val="stone"/>
      <sheetName val="Sp Report"/>
      <sheetName val="note"/>
      <sheetName val="CD Data (Morth)"/>
      <sheetName val="Rd Det Est"/>
      <sheetName val="Rd abs Est"/>
      <sheetName val="HP Det est"/>
      <sheetName val="HP Abs Est"/>
      <sheetName val="furniture - specification"/>
      <sheetName val="furniture (2)"/>
      <sheetName val="COVER PG."/>
      <sheetName val="RMSA 3 - BOQ"/>
      <sheetName val="AB Comp"/>
      <sheetName val="GF COMP"/>
      <sheetName val="FIRST FLOOR"/>
      <sheetName val="FF COMP"/>
      <sheetName val="toilet block"/>
      <sheetName val="Toilet (C)"/>
      <sheetName val="ELE (2)"/>
      <sheetName val="Electrical-(C)"/>
      <sheetName val="C-data (2)"/>
      <sheetName val="FIRST FLOOR (PART B)"/>
      <sheetName val="ELE (3)"/>
      <sheetName val="El Data"/>
      <sheetName val="D&amp;W DATA (1)"/>
      <sheetName val="Ventilators "/>
      <sheetName val="doors data (2)"/>
      <sheetName val="ABATRACT -G.O. 94"/>
      <sheetName val="G.O-94-CEMENT"/>
      <sheetName val="G.O-94 -STEEL"/>
      <sheetName val="GF CR"/>
      <sheetName val="FF CR"/>
      <sheetName val="Toilet CR"/>
      <sheetName val="Electrical CR"/>
      <sheetName val="load1"/>
      <sheetName val="details1"/>
      <sheetName val="Electrical1"/>
      <sheetName val="load"/>
      <sheetName val="details"/>
      <sheetName val="R.Statement"/>
      <sheetName val="Midthur"/>
      <sheetName val="Seinorage2"/>
      <sheetName val="Midthur (2)"/>
      <sheetName val="slip"/>
      <sheetName val="tech"/>
      <sheetName val="abstract"/>
      <sheetName val="detail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Hystmnt (2)"/>
      <sheetName val="Sheet2"/>
      <sheetName val="title"/>
      <sheetName val="spec"/>
      <sheetName val="need"/>
      <sheetName val="design"/>
      <sheetName val="estimate"/>
      <sheetName val="estPM"/>
      <sheetName val="distrib"/>
      <sheetName val="VC99"/>
      <sheetName val="VC96"/>
      <sheetName val="SP"/>
      <sheetName val="Pumproom"/>
      <sheetName val="ltrt"/>
      <sheetName val="pipe_data"/>
      <sheetName val="SPData"/>
      <sheetName val="hs"/>
      <sheetName val="pps"/>
      <sheetName val="map"/>
      <sheetName val="m_est"/>
      <sheetName val="feature"/>
      <sheetName val="glance"/>
      <sheetName val="master"/>
      <sheetName val="exec"/>
      <sheetName val="LBD"/>
      <sheetName val="CR"/>
      <sheetName val="MRATES"/>
      <sheetName val="Hystmnt_(2)"/>
      <sheetName val="Global factors"/>
      <sheetName val="00000"/>
      <sheetName val="AAAAAAAAAAAAA"/>
      <sheetName val="Revised rates(SSR 2014-15)"/>
      <sheetName val="ew OG"/>
      <sheetName val="ew-DiMs"/>
      <sheetName val="PVC"/>
      <sheetName val="HDPE"/>
      <sheetName val="AC"/>
      <sheetName val="DI"/>
      <sheetName val="CI"/>
      <sheetName val="GRP"/>
      <sheetName val="BWSCP"/>
      <sheetName val="MS data"/>
      <sheetName val="MS "/>
      <sheetName val="PSC"/>
      <sheetName val="MS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Sheet1"/>
      <sheetName val="PVC weights"/>
      <sheetName val="leads"/>
      <sheetName val="PSC -pv"/>
      <sheetName val="GRP-pv"/>
      <sheetName val="index"/>
      <sheetName val="GAJWEL SEC EST"/>
      <sheetName val="Sheet6"/>
      <sheetName val="maya"/>
      <sheetName val="Specification report"/>
      <sheetName val="Plant &amp;  Machinery"/>
      <sheetName val="Labour"/>
      <sheetName val="Material"/>
      <sheetName val="CS"/>
      <sheetName val="PumpHouse1.50X1.20"/>
      <sheetName val="PumpHouse1.20X0.90"/>
      <sheetName val="PumpHouse 0.90X0.90"/>
      <sheetName val="Ann-Akoli"/>
      <sheetName val="Annex-C"/>
      <sheetName val="ES-akoli"/>
      <sheetName val="abs-akoli"/>
      <sheetName val="abs (2)akoli"/>
      <sheetName val="est-Akoli"/>
      <sheetName val="Cd nam"/>
      <sheetName val="cd namnoor 1"/>
      <sheetName val="sub-1"/>
      <sheetName val="sub-2"/>
      <sheetName val="sub-3"/>
      <sheetName val="sub-4"/>
      <sheetName val="ewcal (2)-akoli"/>
      <sheetName val="ewcal-akoli"/>
      <sheetName val="cover-Akoli"/>
      <sheetName val="Ann-Korta"/>
      <sheetName val="cover-korta"/>
      <sheetName val="Culvert-3"/>
      <sheetName val="Culvert-(2)"/>
      <sheetName val="Culvert-1"/>
      <sheetName val="abs (2)ko"/>
      <sheetName val="abs-korta"/>
      <sheetName val="est-korta"/>
      <sheetName val="ES-korta"/>
      <sheetName val="ewcal-korta (2)"/>
      <sheetName val="ewcal-korta"/>
      <sheetName val="Lead"/>
      <sheetName val="abs_(2)akoli"/>
      <sheetName val="Cd_nam"/>
      <sheetName val="cd_namnoor_1"/>
      <sheetName val="ewcal_(2)-akoli"/>
      <sheetName val="abs_(2)ko"/>
      <sheetName val="ewcal-korta_(2)"/>
      <sheetName val="Data.F8.BTR"/>
      <sheetName val="abs_(2)akoli1"/>
      <sheetName val="Cd_nam1"/>
      <sheetName val="cd_namnoor_11"/>
      <sheetName val="ewcal_(2)-akoli1"/>
      <sheetName val="abs_(2)ko1"/>
      <sheetName val="ewcal-korta_(2)1"/>
      <sheetName val="Data_F8_BTR"/>
      <sheetName val="pvc_basic"/>
      <sheetName val="hdpe_basic"/>
      <sheetName val="r"/>
      <sheetName val="Work_sheet"/>
      <sheetName val="t_prsr"/>
      <sheetName val="id"/>
      <sheetName val="GN_ST_10"/>
      <sheetName val="GN-ST-10"/>
      <sheetName val="data existing_do not delete"/>
      <sheetName val="Usage"/>
      <sheetName val="Common "/>
      <sheetName val="General"/>
      <sheetName val="Cover"/>
      <sheetName val="Taps"/>
      <sheetName val="enc"/>
      <sheetName val="Physical_ach"/>
      <sheetName val="Financial_ach"/>
      <sheetName val="Sheet3"/>
      <sheetName val="ssr common"/>
      <sheetName val="Sheet4"/>
      <sheetName val="Sheet11"/>
      <sheetName val="PL"/>
      <sheetName val="Sheet10"/>
      <sheetName val="master lead"/>
      <sheetName val="Sheet5"/>
      <sheetName val="conveyance common"/>
      <sheetName val="handling common"/>
      <sheetName val="labour charges 2005-06"/>
      <sheetName val="Sheet7"/>
      <sheetName val="Sheet8"/>
      <sheetName val="background data"/>
      <sheetName val="Rotary bore well source"/>
      <sheetName val="Sheet9"/>
      <sheetName val="ohsr verticals 20 9.55 "/>
      <sheetName val="verticals jointing 20kl 9.55"/>
      <sheetName val="lead 20kl ohsr"/>
      <sheetName val="data 20kl ohsr"/>
      <sheetName val="vc 150mm 20kl ohsr"/>
      <sheetName val="20kl ohsr item wise"/>
      <sheetName val="master data"/>
      <sheetName val="lpm inlet relation"/>
      <sheetName val="ohsr litre rate estimate"/>
      <sheetName val="ohsr vertical specials data"/>
      <sheetName val="ohsr verticals jointing"/>
      <sheetName val="ohsr litre rate data"/>
      <sheetName val="lead vc ohsr"/>
      <sheetName val="data vc ohsr"/>
      <sheetName val="vc ohsr"/>
      <sheetName val="lead vc pipe line"/>
      <sheetName val="data vc pipe line"/>
      <sheetName val="vc 150 pipe line estimate"/>
      <sheetName val="pipe line sub estimate"/>
      <sheetName val="pvc pipe line data"/>
      <sheetName val="std flange dimensions"/>
      <sheetName val="lead_pipe lines"/>
      <sheetName val="pvc pipes rates dgs d formula"/>
      <sheetName val="general abstract"/>
      <sheetName val="cover page"/>
      <sheetName val="pvc pipe details"/>
      <sheetName val="hydraulic designs"/>
      <sheetName val="Filter point"/>
      <sheetName val="pedestal "/>
      <sheetName val="pumpset submersible"/>
      <sheetName val="c"/>
      <sheetName val="co"/>
      <sheetName val="con"/>
      <sheetName val="common conveyance"/>
      <sheetName val="ssr "/>
      <sheetName val="Hleads"/>
      <sheetName val="Haleads"/>
      <sheetName val="Hableads"/>
      <sheetName val="Hab leads"/>
      <sheetName val="data existing_do not delet"/>
      <sheetName val="data existing_do not dele"/>
      <sheetName val="data existing_do not del"/>
      <sheetName val="data existing_do not de"/>
      <sheetName val="data existing_do not d"/>
      <sheetName val="data existing_do not "/>
      <sheetName val="data existing_do not"/>
      <sheetName val="data existing_do no"/>
      <sheetName val="data existing_do n"/>
      <sheetName val="data existing_do "/>
      <sheetName val="data existing_do"/>
      <sheetName val="data existing_d"/>
      <sheetName val="data existing_"/>
      <sheetName val="data existing"/>
      <sheetName val="data existin"/>
      <sheetName val="data existi"/>
      <sheetName val="data exist"/>
      <sheetName val="data exis"/>
      <sheetName val="data exi"/>
      <sheetName val="data ex"/>
      <sheetName val="data e"/>
      <sheetName val="data "/>
      <sheetName val="data1"/>
      <sheetName val="ata1"/>
      <sheetName val="dat"/>
      <sheetName val="da"/>
      <sheetName val="d"/>
      <sheetName val=""/>
      <sheetName val="master lead1"/>
      <sheetName val="master ead1"/>
      <sheetName val="maste Lead1"/>
      <sheetName val="mast Lead1"/>
      <sheetName val="mas Lead1"/>
      <sheetName val="ma Lead1"/>
      <sheetName val="m Lead1"/>
      <sheetName val=" Lead1"/>
      <sheetName val="maste lead"/>
      <sheetName val="mast lead"/>
      <sheetName val="mas lead"/>
      <sheetName val="ma lead"/>
      <sheetName val="m lead"/>
      <sheetName val=" lead"/>
      <sheetName val="cover pag"/>
      <sheetName val="cover pa"/>
      <sheetName val="cover p"/>
      <sheetName val="cover "/>
      <sheetName val="cove"/>
      <sheetName val="cov"/>
      <sheetName val="master leadO"/>
      <sheetName val="master lead-O"/>
      <sheetName val="maste Lead-O"/>
      <sheetName val="mast Lead-O"/>
      <sheetName val="mas Lead-O"/>
      <sheetName val="ma Lead-O"/>
      <sheetName val="m Lead-O"/>
      <sheetName val=" Lead-O"/>
      <sheetName val="Bridge Data 2005-06"/>
      <sheetName val="Ele"/>
      <sheetName val="Sant"/>
      <sheetName val="Check_Slip"/>
      <sheetName val="Misc"/>
      <sheetName val="Data_Base"/>
      <sheetName val="quarry"/>
      <sheetName val="Templates"/>
      <sheetName val="Cover_Sheet"/>
      <sheetName val="Conveyance_Rates"/>
      <sheetName val="Conveyance_Table"/>
      <sheetName val="Est_amt_text"/>
      <sheetName val="Labour_Charges"/>
      <sheetName val="Labour_Charges(detl)"/>
      <sheetName val="Specification"/>
      <sheetName val="Core_SSR"/>
      <sheetName val="Comparative Statement"/>
      <sheetName val="sup dat"/>
      <sheetName val="One vent Pipe"/>
      <sheetName val="Four vents"/>
      <sheetName val="two vents"/>
      <sheetName val="Designs"/>
      <sheetName val="3Vents"/>
      <sheetName val="Abut"/>
      <sheetName val="Pier"/>
      <sheetName val="Speci"/>
      <sheetName val="One vent "/>
      <sheetName val="Contents"/>
      <sheetName val="Lead statement (2)"/>
      <sheetName val="Lead statement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Lead (2)"/>
      <sheetName val="Data (2)"/>
      <sheetName val="XXXXXXXXXXXXX"/>
      <sheetName val="0000000000000"/>
      <sheetName val="6.5% (2)"/>
      <sheetName val="est (2)"/>
      <sheetName val="XXXXXXXXXXXX0"/>
      <sheetName val="Abstract (2)"/>
      <sheetName val="Detailed"/>
      <sheetName val="key (2)"/>
      <sheetName val="pro-B (2)"/>
      <sheetName val="est  (mord)"/>
      <sheetName val="est(old) "/>
      <sheetName val="6.5%"/>
      <sheetName val="10%"/>
      <sheetName val="Bitumen trunk"/>
      <sheetName val="Feeder"/>
      <sheetName val="R99 etc"/>
      <sheetName val="Trunk unpaved"/>
      <sheetName val="rdamdata"/>
      <sheetName val="sch"/>
      <sheetName val="Cover page (2)"/>
      <sheetName val="Sheet1 (3)"/>
      <sheetName val="AB (2)"/>
      <sheetName val="Dormitory-G +2)"/>
      <sheetName val="Comp"/>
      <sheetName val="C-data"/>
      <sheetName val="Ventilators "/>
      <sheetName val="ws data "/>
      <sheetName val="Peddapadu"/>
      <sheetName val="Seinorage "/>
      <sheetName val="Sheet1 (2)"/>
      <sheetName val="CW"/>
      <sheetName val="C-Wall"/>
      <sheetName val="E- DATA"/>
      <sheetName val="Ele-data1"/>
      <sheetName val="OHSR"/>
      <sheetName val="Conv"/>
      <sheetName val="Basic Data"/>
      <sheetName val="D&amp;W DATA"/>
      <sheetName val="STank100"/>
      <sheetName val="Sump"/>
      <sheetName val="38SCH"/>
      <sheetName val="Sp.2"/>
      <sheetName val="Furn DE"/>
      <sheetName val="Joinary"/>
      <sheetName val="External"/>
      <sheetName val="B-WELL"/>
      <sheetName val="BidRequirement"/>
      <sheetName val="Bid doc"/>
      <sheetName val="PM"/>
      <sheetName val="com st PM"/>
      <sheetName val="GM"/>
      <sheetName val="comst GM"/>
      <sheetName val="eweljlt"/>
      <sheetName val="G.R.P"/>
      <sheetName val="com_st_PM"/>
      <sheetName val="comst_GM"/>
      <sheetName val="G_R_P"/>
      <sheetName val="Title "/>
      <sheetName val="Estimate "/>
      <sheetName val="FINAL ABSTRACT"/>
      <sheetName val="GF"/>
      <sheetName val="FF"/>
      <sheetName val="SANITARY"/>
      <sheetName val="GF-1"/>
      <sheetName val="FF-1"/>
      <sheetName val="WS-DATA"/>
      <sheetName val="doors data"/>
      <sheetName val="WINDOWS DATA"/>
      <sheetName val="BOQ"/>
      <sheetName val="obd data"/>
      <sheetName val="WaterSupply"/>
      <sheetName val="GF SB Ok "/>
      <sheetName val="Sp Report "/>
      <sheetName val="Genaral AB"/>
      <sheetName val="G F 6.2"/>
      <sheetName val="F F  6.2"/>
      <sheetName val="Elei 6.2"/>
      <sheetName val="Sani &amp; W S phase 6.2"/>
      <sheetName val="S Tank 6.2"/>
      <sheetName val="SQ-904"/>
      <sheetName val="SQ Ele"/>
      <sheetName val="SQ WS"/>
      <sheetName val="CLASS IV QTY"/>
      <sheetName val="Class IV Qtr. Ele"/>
      <sheetName val="Class IV Qtr. WS"/>
      <sheetName val="Bore well-Hand pump"/>
      <sheetName val="E.DATA Ok"/>
      <sheetName val="D&amp;W DATA (1)"/>
      <sheetName val="1000000000000"/>
      <sheetName val="Gen abs"/>
      <sheetName val="certificates"/>
      <sheetName val="coverpage"/>
      <sheetName val="TS memo"/>
      <sheetName val="Spn report"/>
      <sheetName val="BTR"/>
      <sheetName val="RMR"/>
      <sheetName val="Road data"/>
      <sheetName val="R_Det"/>
      <sheetName val="abs road"/>
      <sheetName val="HP DET 600"/>
      <sheetName val="HP det"/>
      <sheetName val="HP abs"/>
      <sheetName val="cc drain det "/>
      <sheetName val="cc drain abstract"/>
      <sheetName val="CC Pavement  det"/>
      <sheetName val="RT wall"/>
      <sheetName val="Det _Ret"/>
      <sheetName val="CBR"/>
      <sheetName val="mlead"/>
      <sheetName val="Gen_abs"/>
      <sheetName val="TS_memo"/>
      <sheetName val="Spn_report"/>
      <sheetName val="Road_data"/>
      <sheetName val="abs_road"/>
      <sheetName val="HP_DET_600"/>
      <sheetName val="HP_det"/>
      <sheetName val="HP_abs"/>
      <sheetName val="cc_drain_det_"/>
      <sheetName val="cc_drain_abstract"/>
      <sheetName val="CC_Pavement__det"/>
      <sheetName val="RT_wall"/>
      <sheetName val="Det__Ret"/>
      <sheetName val="Works"/>
      <sheetName val="Estimate 10.00 Lakhs "/>
      <sheetName val="v"/>
      <sheetName val="Abs Est"/>
      <sheetName val="Del est"/>
      <sheetName val="Year of Renew"/>
      <sheetName val="cert"/>
      <sheetName val="Q.Map"/>
      <sheetName val="We. Ave lead (2)"/>
      <sheetName val="mpp"/>
      <sheetName val="data_new"/>
      <sheetName val="lead-st"/>
      <sheetName val="l"/>
      <sheetName val="GA "/>
      <sheetName val="GA Comp.. "/>
      <sheetName val="FF SB Ok"/>
      <sheetName val="SF SB Ok"/>
      <sheetName val="WS (Sch) Ok "/>
      <sheetName val="ele. Est. SB Ok"/>
      <sheetName val="GF DB Ok"/>
      <sheetName val="FF DB Ok"/>
      <sheetName val="SF DB  Ok"/>
      <sheetName val="WS DB  Ok "/>
      <sheetName val="Ele-Dor Ok "/>
      <sheetName val="GF KD  Ok"/>
      <sheetName val="WS - KD  Ok "/>
      <sheetName val="Ele K&amp; D Ok"/>
      <sheetName val="GF PQ Ok "/>
      <sheetName val="WS - PQ Ok "/>
      <sheetName val="Ele Prl Q Ok"/>
      <sheetName val="GF SQ Ok "/>
      <sheetName val="FF SQ Ok "/>
      <sheetName val="SF SQ Ok"/>
      <sheetName val="TF SQ Ok"/>
      <sheetName val="WS - SQ Ok "/>
      <sheetName val="Ele. SQ.  Ok"/>
      <sheetName val="Septic Tank 200U RR Ok"/>
      <sheetName val="Septic tank RCC 200 Users Ok"/>
      <sheetName val="Septic Tank 100 U Ok"/>
      <sheetName val="SUMP Ok "/>
      <sheetName val="CW  Ok"/>
      <sheetName val="OHSR Ok"/>
      <sheetName val="External Ele.  Ok"/>
      <sheetName val="Ext-Drainage"/>
      <sheetName val="Site development"/>
      <sheetName val="Gas system"/>
      <sheetName val="CS SB Civil  Ok"/>
      <sheetName val="SB WS CS Ok"/>
      <sheetName val="SB Ele CS  Ok"/>
      <sheetName val="CS Civil DB Ok"/>
      <sheetName val="CS WS DB   Ok"/>
      <sheetName val="CS  Ele  DB  Ok"/>
      <sheetName val="CS Civil KD Ok"/>
      <sheetName val="CS KD WS  Ok"/>
      <sheetName val="CS Ele. KD "/>
      <sheetName val="CS Civil PQ Ok"/>
      <sheetName val="CS WS PQ  Ok"/>
      <sheetName val="CS Ele. PQ  Ok "/>
      <sheetName val="CS Civil SQ Ok"/>
      <sheetName val="CS WS SQ Ok "/>
      <sheetName val="CS Ele SQ Ok"/>
      <sheetName val="CS 200 users RR Ok "/>
      <sheetName val="CS Septic tank RCC 200 users"/>
      <sheetName val="CS 100 users "/>
      <sheetName val="CS SUMP"/>
      <sheetName val="CS CW oK"/>
      <sheetName val="CS OHSR  Ok"/>
      <sheetName val="CS External Ele. "/>
      <sheetName val="CS Ext. drainage "/>
      <sheetName val="CS Borewell "/>
      <sheetName val="CS SD "/>
      <sheetName val="Suppl. C-data"/>
      <sheetName val="SUMP1420KL@HW"/>
      <sheetName val="Line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PROFORMAS"/>
      <sheetName val="CHECK-SLIP"/>
      <sheetName val="DESIGN NORMS"/>
      <sheetName val="DESIGN CALUCULATIONS"/>
      <sheetName val="ABSTRACT-DESIGN CALUCULATIONS"/>
      <sheetName val="GRAVITY MAIN"/>
      <sheetName val="PUMPING MAIN"/>
      <sheetName val="PUMP SETS DESIGN"/>
      <sheetName val="GENERAL-ABSTRACT"/>
      <sheetName val="COMPONENTS"/>
      <sheetName val="DATA-ABSTRACT"/>
      <sheetName val="SSR(Buildings)"/>
      <sheetName val="SSR(PH)"/>
      <sheetName val="SSR(I&amp;CAD)"/>
      <sheetName val="Labour charges"/>
      <sheetName val="Labour charges(detl)"/>
      <sheetName val="OHSR(Detail)"/>
      <sheetName val="DUMMY_EST"/>
      <sheetName val="DATA-LIST"/>
      <sheetName val="DATA SHEET"/>
      <sheetName val="DATA OHSR"/>
      <sheetName val="DATA AC PIPES"/>
      <sheetName val="DATA PVC PIPES"/>
      <sheetName val="BORE WELL"/>
      <sheetName val="SS TANK(HOMO)"/>
      <sheetName val="SS FILTERS"/>
      <sheetName val="SS TANK(HET)"/>
      <sheetName val="SS FILTERS(SQM)"/>
      <sheetName val="TRANSMISSION MAINS"/>
      <sheetName val="PUMP SETS"/>
      <sheetName val="WEIR CHAMBER"/>
      <sheetName val="PUMP HOUSE"/>
      <sheetName val="PUMP HOUSE(SQM)"/>
      <sheetName val="CW SUMP"/>
      <sheetName val="RWW_PH"/>
      <sheetName val="RAW WATER WELL"/>
      <sheetName val="VALVE PIT"/>
      <sheetName val="FLOW-DIAGRAM"/>
      <sheetName val="DATA-BASE"/>
      <sheetName val="TRANS.MAINS.LEVELS"/>
      <sheetName val="SSF(INT.CONS)"/>
      <sheetName val="DATA_ABSTRACT"/>
      <sheetName val="m"/>
      <sheetName val="DESIGN_NORMS"/>
      <sheetName val="DESIGN_CALUCULATIONS"/>
      <sheetName val="ABSTRACT-DESIGN_CALUCULATIONS"/>
      <sheetName val="GRAVITY_MAIN"/>
      <sheetName val="PUMPING_MAIN"/>
      <sheetName val="PUMP_SETS_DESIGN"/>
      <sheetName val="LEAD_STATEMENT"/>
      <sheetName val="DATA_SHEET"/>
      <sheetName val="DATA_OHSR"/>
      <sheetName val="DATA_AC_PIPES"/>
      <sheetName val="DATA_PVC_PIPES"/>
      <sheetName val="BORE_WELL"/>
      <sheetName val="SS_TANK(HOMO)"/>
      <sheetName val="SS_FILTERS"/>
      <sheetName val="SS_TANK(HET)"/>
      <sheetName val="SS_FILTERS(SQM)"/>
      <sheetName val="TRANSMISSION_MAINS"/>
      <sheetName val="PUMP_SETS"/>
      <sheetName val="WEIR_CHAMBER"/>
      <sheetName val="PUMP_HOUSE"/>
      <sheetName val="PUMP_HOUSE(SQM)"/>
      <sheetName val="CW_SUMP"/>
      <sheetName val="RAW_WATER_WELL"/>
      <sheetName val="VALVE_PIT"/>
      <sheetName val="TRANS_MAINS_LEVELS"/>
      <sheetName val="SSF(INT_CONS)"/>
      <sheetName val="DESIGN_NORMS1"/>
      <sheetName val="DESIGN_CALUCULATIONS1"/>
      <sheetName val="ABSTRACT-DESIGN_CALUCULATIONS1"/>
      <sheetName val="GRAVITY_MAIN1"/>
      <sheetName val="PUMPING_MAIN1"/>
      <sheetName val="PUMP_SETS_DESIGN1"/>
      <sheetName val="Labour_charges1"/>
      <sheetName val="Labour_charges(detl)1"/>
      <sheetName val="LEAD_STATEMENT1"/>
      <sheetName val="DATA_SHEET1"/>
      <sheetName val="DATA_OHSR1"/>
      <sheetName val="DATA_AC_PIPES1"/>
      <sheetName val="DATA_PVC_PIPES1"/>
      <sheetName val="BORE_WELL1"/>
      <sheetName val="SS_TANK(HOMO)1"/>
      <sheetName val="SS_FILTERS1"/>
      <sheetName val="SS_TANK(HET)1"/>
      <sheetName val="SS_FILTERS(SQM)1"/>
      <sheetName val="TRANSMISSION_MAINS1"/>
      <sheetName val="PUMP_SETS1"/>
      <sheetName val="WEIR_CHAMBER1"/>
      <sheetName val="PUMP_HOUSE1"/>
      <sheetName val="PUMP_HOUSE(SQM)1"/>
      <sheetName val="CW_SUMP1"/>
      <sheetName val="RAW_WATER_WELL1"/>
      <sheetName val="VALVE_PI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I.P"/>
      <sheetName val="InputData"/>
      <sheetName val="chart"/>
      <sheetName val="Traffic-C"/>
      <sheetName val="Traffic - Design"/>
      <sheetName val="Pavement"/>
      <sheetName val="Check Slip"/>
      <sheetName val="Certificate"/>
      <sheetName val="Spec Report"/>
      <sheetName val="Abs"/>
      <sheetName val="detailed"/>
      <sheetName val="Spec"/>
      <sheetName val="Output"/>
      <sheetName val="Road Lead"/>
      <sheetName val="lead Plains"/>
      <sheetName val="lead Hills"/>
      <sheetName val="Road"/>
      <sheetName val="Pro C"/>
      <sheetName val="F 6"/>
      <sheetName val="F 7(1.5)"/>
      <sheetName val="F 7(2.0)"/>
      <sheetName val="F 7(3.0)"/>
      <sheetName val="F 7(5.0)"/>
      <sheetName val="F 7(Pipecul)"/>
      <sheetName val="F 8 road"/>
      <sheetName val="F8 CD"/>
      <sheetName val="CD Lead"/>
      <sheetName val=" "/>
      <sheetName val="Hire labor"/>
      <sheetName val="Abs 1.5"/>
      <sheetName val="CD 1.5"/>
      <sheetName val="Drg 1.5"/>
      <sheetName val="Abs 2.0"/>
      <sheetName val="CD 2.0"/>
      <sheetName val="Drg2.0"/>
      <sheetName val="Abs 3.0"/>
      <sheetName val="CD 3.0"/>
      <sheetName val="Drg 3.0"/>
      <sheetName val="Abs 5.0"/>
      <sheetName val="CD 5.0"/>
      <sheetName val="Drg 5.0"/>
      <sheetName val="causeway"/>
      <sheetName val="Hway material"/>
      <sheetName val="Hire n Labour"/>
      <sheetName val="Abs Pipeculvert"/>
      <sheetName val="Pipe Culvert"/>
      <sheetName val="Abs Prot work"/>
      <sheetName val="Prot works"/>
      <sheetName val="SoR9-10"/>
      <sheetName val="Dismantlin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Traffic Count"/>
      <sheetName val="Crust-D"/>
      <sheetName val="CBR-certi"/>
      <sheetName val="design "/>
      <sheetName val="DPR."/>
      <sheetName val="Cover-MEstt."/>
      <sheetName val="F6-Gnrl Abstrt"/>
      <sheetName val="Lead"/>
      <sheetName val="Data.F8.BTR"/>
      <sheetName val="F6-Estt"/>
      <sheetName val="earth (2)"/>
      <sheetName val="sub-data (2)"/>
      <sheetName val="sub estt"/>
      <sheetName val="Labour"/>
      <sheetName val="Machinery"/>
      <sheetName val="pop"/>
      <sheetName val="SE-InspR"/>
      <sheetName val="Prof-C-Check List"/>
      <sheetName val="F-2a-Pvt-Lyrs (2)"/>
      <sheetName val="F-2b-CDW"/>
      <sheetName val="Prof-B-PacSum."/>
      <sheetName val="F4-DER"/>
      <sheetName val="F1-SumSheet (2)"/>
      <sheetName val="Index"/>
      <sheetName val="certifi"/>
      <sheetName val="Traffic_Count"/>
      <sheetName val="design_"/>
      <sheetName val="DPR_"/>
      <sheetName val="Cover-MEstt_"/>
      <sheetName val="F6-Gnrl_Abstrt"/>
      <sheetName val="Data_F8_BTR"/>
      <sheetName val="earth_(2)"/>
      <sheetName val="sub-data_(2)"/>
      <sheetName val="sub_estt"/>
      <sheetName val="Prof-C-Check_List"/>
      <sheetName val="F-2a-Pvt-Lyrs_(2)"/>
      <sheetName val="Prof-B-PacSum_"/>
      <sheetName val="F1-SumSheet_(2)"/>
      <sheetName val="0000000000000"/>
      <sheetName val="Sheet2"/>
      <sheetName val="PM"/>
      <sheetName val="com st PM"/>
      <sheetName val="GM"/>
      <sheetName val="comst GM"/>
      <sheetName val="eweljlt"/>
      <sheetName val="pvc_basic"/>
      <sheetName val="pvc"/>
      <sheetName val="hdpe_basic"/>
      <sheetName val="HDPE"/>
      <sheetName val="DI"/>
      <sheetName val="CI"/>
      <sheetName val="G.R.P"/>
      <sheetName val="com_st_PM"/>
      <sheetName val="comst_GM"/>
      <sheetName val="G_R_P"/>
      <sheetName val="detls"/>
      <sheetName val="Specification report"/>
      <sheetName val="One vent Pipe"/>
      <sheetName val="Four vents"/>
      <sheetName val="two vents"/>
      <sheetName val="data"/>
      <sheetName val="Designs"/>
      <sheetName val="3Vents"/>
      <sheetName val="Abut"/>
      <sheetName val="Pier"/>
      <sheetName val="Speci"/>
      <sheetName val="One vent "/>
      <sheetName val="Material"/>
      <sheetName val="Sheet1"/>
      <sheetName val="Contents"/>
      <sheetName val="Plant &amp;  Machinery"/>
      <sheetName val="Lead statement (2)"/>
      <sheetName val="Lead statement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3"/>
      <sheetName val="Lead (2)"/>
      <sheetName val="Data (2)"/>
      <sheetName val="Estimate"/>
      <sheetName val="XXXXXXXXXXXXX"/>
      <sheetName val="6.5% (2)"/>
      <sheetName val="est (2)"/>
      <sheetName val="XXXXXXXXXXXX0"/>
      <sheetName val="Abstract (2)"/>
      <sheetName val="Detailed"/>
      <sheetName val="key (2)"/>
      <sheetName val="pro-B (2)"/>
      <sheetName val="est  (mord)"/>
      <sheetName val="est(old) "/>
      <sheetName val="6.5%"/>
      <sheetName val="10%"/>
      <sheetName val="Bitumen trunk"/>
      <sheetName val="Feeder"/>
      <sheetName val="R99 etc"/>
      <sheetName val="Trunk unpaved"/>
      <sheetName val="rdamdata"/>
      <sheetName val="MRATES"/>
      <sheetName val="r"/>
      <sheetName val="RMR"/>
      <sheetName val="data existing_do not delete"/>
      <sheetName val="leads"/>
      <sheetName val="t_prsr"/>
      <sheetName val="id"/>
      <sheetName val="Estimate 10.00 Lakhs "/>
      <sheetName val="mlead"/>
      <sheetName val="abs road"/>
      <sheetName val="coverpage"/>
      <sheetName val="Road data"/>
      <sheetName val="R_Det"/>
      <sheetName val="lead-st"/>
      <sheetName val="HT"/>
      <sheetName val="Staff Acco."/>
      <sheetName val="Tel  "/>
      <sheetName val="Ext.light"/>
      <sheetName val="Staff Acco_"/>
      <sheetName val="1000000000000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epm-tsb"/>
      <sheetName val="ssr-rates"/>
      <sheetName val="wh"/>
      <sheetName val="id_whmr"/>
      <sheetName val="pro-1"/>
      <sheetName val="Poforma-1"/>
      <sheetName val="Proforma-1A"/>
      <sheetName val="SEA"/>
      <sheetName val="Status of Seasonal bores (2)"/>
      <sheetName val="Status of Seasonal bores"/>
      <sheetName val="Status_of_Seasonal_bores_(2)"/>
      <sheetName val="Status_of_Seasonal_bores"/>
      <sheetName val="m"/>
      <sheetName val="Specification"/>
      <sheetName val="atr"/>
      <sheetName val="ew-cal"/>
      <sheetName val="ann-b"/>
      <sheetName val="Abstrct "/>
      <sheetName val="est"/>
      <sheetName val="she"/>
      <sheetName val="Part A"/>
      <sheetName val="GF SB Ok "/>
      <sheetName val="pvc-pipe-rates"/>
      <sheetName val="HDPE-pipe-rates"/>
      <sheetName val="psc-pipe-rates"/>
      <sheetName val="ci-pipes-road-cross"/>
      <sheetName val="pipe-est (13habs)-bypass-Glsr"/>
      <sheetName val="ANX-I"/>
      <sheetName val="ANX-II"/>
      <sheetName val="Valve-cost"/>
      <sheetName val="na1-pac3-gravity-lines"/>
      <sheetName val="pipe-est_(13habs)-bypass-Glsr"/>
      <sheetName val="specification_report"/>
      <sheetName val="Nspt-smp-final-ORIGINAL"/>
      <sheetName val="Levels"/>
      <sheetName val="sup dat"/>
      <sheetName val="sch"/>
      <sheetName val="WATER-HAMMER"/>
      <sheetName val="building"/>
      <sheetName val="Conveyance"/>
      <sheetName val="Common "/>
      <sheetName val="General"/>
      <sheetName val="RMR A"/>
      <sheetName val="Data A"/>
      <sheetName val="DAE"/>
      <sheetName val="DAE (2)"/>
      <sheetName val="Usage"/>
      <sheetName val="PART-I (2)"/>
      <sheetName val="ANALY-BOQ"/>
      <sheetName val="ANALYS-LS"/>
      <sheetName val="BOQ"/>
      <sheetName val="PART-I"/>
      <sheetName val="I-11"/>
      <sheetName val="I-15"/>
      <sheetName val="sumps"/>
      <sheetName val="GATES(21,22)"/>
      <sheetName val="final abstract"/>
      <sheetName val="Bed Class"/>
      <sheetName val="Cd"/>
      <sheetName val="ABST."/>
      <sheetName val="GF"/>
      <sheetName val="CS GF"/>
      <sheetName val="CS FF"/>
      <sheetName val="FF"/>
      <sheetName val="SF,"/>
      <sheetName val="ELECT."/>
      <sheetName val="CS ELE."/>
      <sheetName val="BORE WELL"/>
      <sheetName val="WATER SUPPLY "/>
      <sheetName val="CS WS&amp;SA"/>
      <sheetName val="COMP ABST."/>
      <sheetName val="ABST_"/>
      <sheetName val="CS_GF"/>
      <sheetName val="CS_FF"/>
      <sheetName val="ELECT_"/>
      <sheetName val="CS_ELE_"/>
      <sheetName val="BORE_WELL"/>
      <sheetName val="WATER_SUPPLY_"/>
      <sheetName val="CS_WS&amp;SA"/>
      <sheetName val="sup_dat"/>
      <sheetName val="COMP_ABST_"/>
      <sheetName val="2V_3M_SLAB (2)"/>
      <sheetName val="RD_X"/>
      <sheetName val="ROAD_DAM_100M"/>
      <sheetName val="RD_100M"/>
      <sheetName val="CC_WC"/>
      <sheetName val="RD_VENTES"/>
      <sheetName val="Class IV Qtr. Ele"/>
      <sheetName val="Bridge Data 2005-06"/>
      <sheetName val="Estimate "/>
      <sheetName val="SSR 2010-11 Rates"/>
      <sheetName val="Cover"/>
      <sheetName val="Sp Report "/>
      <sheetName val="Genaral AB"/>
      <sheetName val="G F 6.2"/>
      <sheetName val="F F  6.2"/>
      <sheetName val="Elei 6.2"/>
      <sheetName val="Sani &amp; W S phase 6.2"/>
      <sheetName val="S Tank 6.2"/>
      <sheetName val="SQ-904"/>
      <sheetName val="SQ Ele"/>
      <sheetName val="SQ WS"/>
      <sheetName val="CLASS IV QTY"/>
      <sheetName val="Class IV Qtr. WS"/>
      <sheetName val="Bore well-Hand pump"/>
      <sheetName val="Conv"/>
      <sheetName val="Basic Data"/>
      <sheetName val="C-data"/>
      <sheetName val="E.DATA Ok"/>
      <sheetName val="WS-DATA"/>
      <sheetName val="D&amp;W DATA (1)"/>
      <sheetName val="maya"/>
      <sheetName val="Road Abst."/>
      <sheetName val="CD works Abst."/>
      <sheetName val="CC drains Abst."/>
      <sheetName val="Road Detail Est."/>
      <sheetName val="CD works detail Est."/>
      <sheetName val="CC drains detail Est."/>
      <sheetName val="Earth work Cal"/>
      <sheetName val="Earth Volume"/>
      <sheetName val="General Abst."/>
      <sheetName val="CD works data"/>
      <sheetName val="quarry"/>
      <sheetName val="Dormitory"/>
      <sheetName val="CS"/>
      <sheetName val="Taps"/>
      <sheetName val="CR"/>
      <sheetName val="BWSCPlt"/>
      <sheetName val="PSC REVISED"/>
      <sheetName val="Fee Rate Summary"/>
      <sheetName val="price esclalation cement"/>
      <sheetName val="price esclalation steel"/>
      <sheetName val="CS BORE WELL"/>
      <sheetName val="ABST(PART B) "/>
      <sheetName val="sub-data -no full"/>
      <sheetName val="Diff stmnt (2)"/>
      <sheetName val="DATA-BASE"/>
      <sheetName val="DATA-ABSTRACT"/>
      <sheetName val="ABST(PART_B)_"/>
      <sheetName val="sub-data_-no_full"/>
      <sheetName val="Diff_stmnt_(2)"/>
      <sheetName val="Hire charge &amp; Others"/>
      <sheetName val="bldg-conveyance"/>
      <sheetName val="cip-spl-04-05"/>
      <sheetName val="SURKYFLYASH "/>
      <sheetName val="LIMESTONE"/>
      <sheetName val="STEEL LUBRICANTOIL"/>
      <sheetName val="Others"/>
      <sheetName val="23-PVC"/>
      <sheetName val="22-Gaskets"/>
      <sheetName val="21-W-hammer"/>
      <sheetName val="20-Valves"/>
      <sheetName val="19-SFRC"/>
      <sheetName val="18-HDPE"/>
      <sheetName val="17-GRP"/>
      <sheetName val="16-C.I."/>
      <sheetName val="15-D.I. Bends "/>
      <sheetName val="14-D.I. Specials"/>
      <sheetName val="13-D.I."/>
      <sheetName val="12-BWS"/>
      <sheetName val="11-PSC"/>
      <sheetName val="9-AC-R"/>
      <sheetName val="8-AC-C"/>
      <sheetName val="7-AC-P"/>
      <sheetName val="6-RCC-C-S"/>
      <sheetName val="5-RCC-C-PEP"/>
      <sheetName val="4-RCC-R-RINGS"/>
      <sheetName val="3-RCC-S"/>
      <sheetName val="2-RCC-COLLARS"/>
      <sheetName val="1-RCC-PLAIN"/>
      <sheetName val="cmm-Materials"/>
      <sheetName val="IS5531 (2)"/>
      <sheetName val="CID"/>
      <sheetName val="Manhole"/>
      <sheetName val="IS5531"/>
      <sheetName val="Sheet1 (2)"/>
      <sheetName val="buildings items"/>
      <sheetName val="Labour_rates"/>
      <sheetName val="Items"/>
      <sheetName val="CI Specials"/>
      <sheetName val="PIPE_DATA"/>
      <sheetName val="public health"/>
      <sheetName val="AC"/>
      <sheetName val="AC_DD"/>
      <sheetName val="Hire_charge_&amp;_Others"/>
      <sheetName val="SURKYFLYASH_"/>
      <sheetName val="STEEL_LUBRICANTOIL"/>
      <sheetName val="16-C_I_"/>
      <sheetName val="15-D_I__Bends_"/>
      <sheetName val="14-D_I__Specials"/>
      <sheetName val="13-D_I_"/>
      <sheetName val="IS5531_(2)"/>
      <sheetName val="Sheet1_(2)"/>
      <sheetName val="buildings_items"/>
      <sheetName val="CI_Specials"/>
      <sheetName val="public_health"/>
      <sheetName val="PSC_REVISED"/>
      <sheetName val="Sheet1 _2_"/>
      <sheetName val="Ann-Akoli"/>
      <sheetName val="Annex-C"/>
      <sheetName val="ES-akoli"/>
      <sheetName val="abs-akoli"/>
      <sheetName val="abs (2)akoli"/>
      <sheetName val="est-Akoli"/>
      <sheetName val="Cd nam"/>
      <sheetName val="cd namnoor 1"/>
      <sheetName val="sub-1"/>
      <sheetName val="sub-2"/>
      <sheetName val="sub-3"/>
      <sheetName val="sub-4"/>
      <sheetName val="ewcal (2)-akoli"/>
      <sheetName val="ewcal-akoli"/>
      <sheetName val="cover-Akoli"/>
      <sheetName val="Ann-Korta"/>
      <sheetName val="cover-korta"/>
      <sheetName val="Culvert-3"/>
      <sheetName val="Culvert-(2)"/>
      <sheetName val="Culvert-1"/>
      <sheetName val="abs (2)ko"/>
      <sheetName val="abs-korta"/>
      <sheetName val="est-korta"/>
      <sheetName val="ES-korta"/>
      <sheetName val="ewcal-korta (2)"/>
      <sheetName val="ewcal-korta"/>
      <sheetName val="abs_(2)akoli"/>
      <sheetName val="Cd_nam"/>
      <sheetName val="cd_namnoor_1"/>
      <sheetName val="ewcal_(2)-akoli"/>
      <sheetName val="abs_(2)ko"/>
      <sheetName val="ewcal-korta_(2)"/>
      <sheetName val="abs_(2)akoli1"/>
      <sheetName val="Cd_nam1"/>
      <sheetName val="cd_namnoor_11"/>
      <sheetName val="ewcal_(2)-akoli1"/>
      <sheetName val="abs_(2)ko1"/>
      <sheetName val="ewcal-korta_(2)1"/>
      <sheetName val="mpp"/>
      <sheetName val="data_new"/>
      <sheetName val="v"/>
      <sheetName val="l"/>
      <sheetName val="00000"/>
      <sheetName val="SRs"/>
      <sheetName val="SRs-Rev"/>
      <sheetName val="Global factors"/>
      <sheetName val="Building Datas"/>
      <sheetName val="Hire charges"/>
      <sheetName val="centering"/>
      <sheetName val="40KL-250KL Estimate &amp; data"/>
      <sheetName val="CI specials for OHSR"/>
      <sheetName val="paved"/>
      <sheetName val="defects"/>
      <sheetName val="wh_data_R"/>
      <sheetName val="GROUND FLOOR"/>
      <sheetName val="TS memo"/>
      <sheetName val="Spn report"/>
      <sheetName val="Gen abs"/>
      <sheetName val="HP abs"/>
      <sheetName val="1R 800"/>
      <sheetName val="3R800"/>
      <sheetName val="Ret wall"/>
      <sheetName val="BTR"/>
      <sheetName val="certificates"/>
      <sheetName val="TS_memo"/>
      <sheetName val="Spn_report"/>
      <sheetName val="Gen_abs"/>
      <sheetName val="abs_road"/>
      <sheetName val="HP_abs"/>
      <sheetName val="1R_800"/>
      <sheetName val="Ret_wall"/>
      <sheetName val="Road_data"/>
      <sheetName val="sand"/>
      <sheetName val="stone"/>
      <sheetName val="Plant_&amp;__Machinery"/>
      <sheetName val="Summary_of_Rates"/>
      <sheetName val="Basic_Approach"/>
      <sheetName val="Plant_&amp;__Machinery1"/>
      <sheetName val="Summary_of_Rates1"/>
      <sheetName val="Basic_Approach1"/>
      <sheetName val="Data_Bit_I"/>
      <sheetName val="habs-list"/>
      <sheetName val="nodes"/>
      <sheetName val="Lookup"/>
      <sheetName val="Plant _  Machinery"/>
      <sheetName val="**00"/>
      <sheetName val="tps"/>
      <sheetName val="DD-Buyouts"/>
      <sheetName val="FR- Buyouts"/>
      <sheetName val="Imp-DDBuyouts"/>
      <sheetName val="Imp-FRBuyouts"/>
      <sheetName val="Imp-DD Buyouts"/>
      <sheetName val="DJC"/>
      <sheetName val="consumables"/>
      <sheetName val="august"/>
      <sheetName val="triconex(Daelim)"/>
      <sheetName val="Sheet16"/>
      <sheetName val="__00"/>
      <sheetName val="DISCOUNT"/>
      <sheetName val="FR-_Buyouts"/>
      <sheetName val="Imp-DD_Buyouts"/>
      <sheetName val="Mp-team 1"/>
      <sheetName val="int-Dia-hdpe"/>
      <sheetName val="int-Dia-pvc"/>
      <sheetName val="DESIGEN_RCC_CULVERT"/>
      <sheetName val="DESIGENS_HP_CULVERT"/>
      <sheetName val="wh_data"/>
      <sheetName val="CPHEEO"/>
      <sheetName val="input"/>
      <sheetName val="Works"/>
      <sheetName val="Cover page"/>
      <sheetName val="Sp Report"/>
      <sheetName val="ABSTRACT"/>
      <sheetName val="G F"/>
      <sheetName val="G F tOT"/>
      <sheetName val="F F "/>
      <sheetName val="F F TOT)"/>
      <sheetName val="Elei"/>
      <sheetName val="C Wall"/>
      <sheetName val="S Tank"/>
      <sheetName val="Sani &amp; W S phase "/>
      <sheetName val="G FTotal"/>
      <sheetName val="F F total"/>
      <sheetName val="Electrical Total"/>
      <sheetName val="Sani &amp; W Supply Total"/>
      <sheetName val="D&amp;W DATA"/>
      <sheetName val="El Data"/>
      <sheetName val="load1"/>
      <sheetName val="details1"/>
      <sheetName val="Electrical1"/>
      <sheetName val="data1"/>
      <sheetName val="load"/>
      <sheetName val="details"/>
      <sheetName val="BOQ for package"/>
      <sheetName val="BidRequirement"/>
      <sheetName val="Note"/>
      <sheetName val="BOQ (SP)"/>
      <sheetName val="BOQ (SP for package)"/>
      <sheetName val="BR (SP)"/>
      <sheetName val="Sani &amp; W S phase 1"/>
      <sheetName val="steel calculation"/>
      <sheetName val="obd data"/>
      <sheetName val="Joinary"/>
      <sheetName val="Suppl-data"/>
      <sheetName val="Line_Abstract"/>
      <sheetName val="Bridge"/>
      <sheetName val="m lead"/>
      <sheetName val="mmlead"/>
      <sheetName val="m_lead"/>
      <sheetName val="iosum"/>
      <sheetName val="172"/>
      <sheetName val="bom"/>
      <sheetName val="bo"/>
      <sheetName val="bom US"/>
      <sheetName val="pwrsum"/>
      <sheetName val="pwr "/>
      <sheetName val="24VBPS"/>
      <sheetName val="HPMPS"/>
      <sheetName val="LUs"/>
      <sheetName val="CD Data (Morth)"/>
      <sheetName val="Rd Det Est"/>
      <sheetName val="Rd abs Est"/>
      <sheetName val="HP Det est"/>
      <sheetName val="HP Abs Est"/>
      <sheetName val="CBR"/>
      <sheetName val="Estimate-Civil"/>
      <sheetName val="det-qty"/>
      <sheetName val="Check_Slip"/>
      <sheetName val="Misc"/>
      <sheetName val="Data_Base"/>
      <sheetName val="Templates"/>
      <sheetName val="Cover_Sheet"/>
      <sheetName val="Conveyance_Rates"/>
      <sheetName val="Conveyance_Table"/>
      <sheetName val="Est_amt_text"/>
      <sheetName val="Labour_Charges"/>
      <sheetName val="Labour_Charges(detl)"/>
      <sheetName val="Core_SSR"/>
      <sheetName val="Comparative Statement"/>
      <sheetName val="E- DATA"/>
      <sheetName val="SHEEP &amp; GOAT SHED"/>
      <sheetName val="Ele.data"/>
      <sheetName val="Dean resi."/>
      <sheetName val="GA"/>
      <sheetName val="Basic Input"/>
      <sheetName val="sanitory doors &amp; Addl datas"/>
      <sheetName val="septic_tank"/>
      <sheetName val="LS"/>
      <sheetName val="Rates"/>
      <sheetName val="Com wall est"/>
      <sheetName val="conve"/>
      <sheetName val="Lead_statement"/>
      <sheetName val="SSR_2010-11_Rates"/>
      <sheetName val="40KL-250KL_Estimate_&amp;_data"/>
      <sheetName val="CI_specials_for_OHSR"/>
      <sheetName val="GA "/>
      <sheetName val="Data -Hostel Building  (2)"/>
      <sheetName val="Est. Expansion joint "/>
      <sheetName val="Sub-estimate electrical"/>
      <sheetName val="LEAD- "/>
      <sheetName val="Rates SSR 2008-09"/>
      <sheetName val="Toilet block "/>
      <sheetName val="Bore well &amp; Motor"/>
      <sheetName val="Sub-estimate for Sanitary &amp; Int"/>
      <sheetName val="Compound wall "/>
      <sheetName val="Doors &amp; Windows "/>
      <sheetName val="MS Windows"/>
      <sheetName val="BTLeads"/>
      <sheetName val="V-CS"/>
      <sheetName val="ValveChamber"/>
      <sheetName val="V-CR"/>
      <sheetName val="Sheet5 (2)"/>
      <sheetName val="Sheet5"/>
      <sheetName val="GS"/>
      <sheetName val="TS"/>
      <sheetName val="segments-details"/>
      <sheetName val="CD_Data"/>
      <sheetName val="Bridge_Data_2005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</sheetDataSet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1000000000000"/>
      <sheetName val="BTR"/>
      <sheetName val="RMR"/>
      <sheetName val="Road data"/>
      <sheetName val="Line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Data.F8.BTR"/>
      <sheetName val="data"/>
      <sheetName val="Hystmnt (2)"/>
      <sheetName val="Sheet2"/>
      <sheetName val="title"/>
      <sheetName val="spec"/>
      <sheetName val="need"/>
      <sheetName val="design"/>
      <sheetName val="estimate"/>
      <sheetName val="estPM"/>
      <sheetName val="distrib"/>
      <sheetName val="VC99"/>
      <sheetName val="VC96"/>
      <sheetName val="SP"/>
      <sheetName val="Pumproom"/>
      <sheetName val="ltrt"/>
      <sheetName val="pipe_data"/>
      <sheetName val="SPData"/>
      <sheetName val="hs"/>
      <sheetName val="pps"/>
      <sheetName val="map"/>
      <sheetName val="m_est"/>
      <sheetName val="feature"/>
      <sheetName val="glance"/>
      <sheetName val="master"/>
      <sheetName val="exec"/>
      <sheetName val="LBD"/>
      <sheetName val="CR"/>
      <sheetName val="MRATES"/>
      <sheetName val="Hystmnt_(2)"/>
      <sheetName val="Global factors"/>
      <sheetName val="00000"/>
      <sheetName val="AAAAAAAAAAAAA"/>
      <sheetName val="Revised rates(SSR 2014-15)"/>
      <sheetName val="ew OG"/>
      <sheetName val="ew-DiMs"/>
      <sheetName val="PVC"/>
      <sheetName val="HDPE"/>
      <sheetName val="AC"/>
      <sheetName val="DI"/>
      <sheetName val="CI"/>
      <sheetName val="GRP"/>
      <sheetName val="BWSCP"/>
      <sheetName val="MS data"/>
      <sheetName val="MS "/>
      <sheetName val="PSC"/>
      <sheetName val="MS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Sheet1"/>
      <sheetName val="PVC weights"/>
      <sheetName val="leads"/>
      <sheetName val="PSC -pv"/>
      <sheetName val="GRP-pv"/>
      <sheetName val="index"/>
      <sheetName val="GAJWEL SEC EST"/>
      <sheetName val="Sheet6"/>
      <sheetName val="maya"/>
      <sheetName val="Specification report"/>
      <sheetName val="atr"/>
      <sheetName val="ew-cal"/>
      <sheetName val="ann-b"/>
      <sheetName val="Abstrct "/>
      <sheetName val="est"/>
      <sheetName val="Lead"/>
      <sheetName val="she"/>
      <sheetName val="Part A"/>
      <sheetName val="Abstrct_"/>
      <sheetName val="Part_A"/>
      <sheetName val="Plant &amp;  Machinery"/>
      <sheetName val="Labour"/>
      <sheetName val="Material"/>
      <sheetName val="int-Dia-hdpe"/>
      <sheetName val="int-Dia-pvc"/>
      <sheetName val="segments-details"/>
      <sheetName val="habs-list"/>
      <sheetName val="hyd-DESIGN"/>
      <sheetName val="LWL"/>
      <sheetName val="duty"/>
      <sheetName val="MWL"/>
      <sheetName val="water-pros-ultimate-rate"/>
      <sheetName val="water"/>
      <sheetName val="water-ultimater"/>
      <sheetName val="RAMAPPA-Out Flow"/>
      <sheetName val="chart-RAMAPPA-OUT-flow"/>
      <sheetName val="Chart1-habs"/>
      <sheetName val="Chart1-habs-MAIN"/>
      <sheetName val="PIVOT"/>
      <sheetName val="ce-revised"/>
      <sheetName val="RAMAPPA-Out_Flow"/>
      <sheetName val="Nspt-smp-final-ORIGINAL"/>
      <sheetName val="input"/>
      <sheetName val="CPHEEO"/>
      <sheetName val="CPHEEO_Change"/>
      <sheetName val="wh_data"/>
      <sheetName val="wh_data_R"/>
      <sheetName val="Eco_dia_bhopal"/>
      <sheetName val="IWWA"/>
      <sheetName val="economical_auto"/>
      <sheetName val="economical_OFF_manual"/>
      <sheetName val="Ele. EstimateS"/>
      <sheetName val="Title "/>
      <sheetName val="Title  (2)"/>
      <sheetName val="Estimate 10.00 Lakhs "/>
      <sheetName val="FINAL ABSTRACT"/>
      <sheetName val="GF"/>
      <sheetName val="FF"/>
      <sheetName val="ELE"/>
      <sheetName val="SANITARY"/>
      <sheetName val="GF-1"/>
      <sheetName val="FF-1"/>
      <sheetName val="C-data"/>
      <sheetName val="Estimate 6.00 Lakhs"/>
      <sheetName val="E- DATA"/>
      <sheetName val="D&amp;W DATA"/>
      <sheetName val="WS-DATA"/>
      <sheetName val="doors data"/>
      <sheetName val="WINDOWS DATA"/>
      <sheetName val="BOQ"/>
      <sheetName val="obd data"/>
      <sheetName val="Conv"/>
      <sheetName val="Basic Data"/>
      <sheetName val="WaterSupply"/>
      <sheetName val="Joinary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mpp"/>
      <sheetName val="data_new"/>
      <sheetName val="lead-st"/>
      <sheetName val="v"/>
      <sheetName val="r"/>
      <sheetName val="l"/>
      <sheetName val="data existing_do not delete"/>
      <sheetName val="pvc-pipe-rates"/>
      <sheetName val="HDPE-pipe-rates"/>
      <sheetName val="psc-pipe-rates"/>
      <sheetName val="ci-pipes-road-cross"/>
      <sheetName val="pipe-est (13habs)-bypass-Glsr"/>
      <sheetName val="ANX-I"/>
      <sheetName val="ANX-II"/>
      <sheetName val="Valve-cost"/>
      <sheetName val="na1-pac3-gravity-lines"/>
      <sheetName val="pipe-est_(13habs)-bypass-Glsr"/>
      <sheetName val="specification_report"/>
      <sheetName val="Levels"/>
      <sheetName val="sup dat"/>
      <sheetName val="sch"/>
      <sheetName val="CD-DATA"/>
      <sheetName val="F7-1v1000-0 (3)"/>
      <sheetName val="F6-Estt"/>
      <sheetName val="ABST(PART B) "/>
      <sheetName val="F6-Gnrl Abstrt"/>
      <sheetName val="Cover-MEstt."/>
      <sheetName val="F7-1v1000-0_(3)"/>
      <sheetName val="ABST(PART_B)_"/>
      <sheetName val="F6-Gnrl_Abstrt"/>
      <sheetName val="Cover-MEstt_"/>
      <sheetName val="Road Detail Est."/>
      <sheetName val="detls"/>
      <sheetName val="cert"/>
      <sheetName val="F7-1v1000-0_(3)1"/>
      <sheetName val="ABST(PART_B)_1"/>
      <sheetName val="F6-Gnrl_Abstrt1"/>
      <sheetName val="Cover-MEstt_1"/>
      <sheetName val="Road_Detail_Est_"/>
      <sheetName val="Road_data"/>
      <sheetName val="R/ad Detail Est."/>
      <sheetName val="Specification"/>
      <sheetName val="R_ad Detail Est."/>
      <sheetName val="rdamdata"/>
      <sheetName val="ssr-rates"/>
      <sheetName val="R_Det"/>
      <sheetName val="t_prsr"/>
      <sheetName val="wh"/>
      <sheetName val="LEAD STATEMENT"/>
      <sheetName val="m1"/>
      <sheetName val="HT"/>
      <sheetName val="Staff Acco."/>
      <sheetName val="Tel  "/>
      <sheetName val="Ext.light"/>
      <sheetName val="Staff Acco_"/>
      <sheetName val="DATA_PRG"/>
      <sheetName val="C&amp;S monthwise"/>
      <sheetName val="C&amp;S"/>
      <sheetName val="General"/>
      <sheetName val="Materials"/>
      <sheetName val="pvc_bas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</sheetDataSet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 specififcation  (2)"/>
      <sheetName val=" Abstract (3)"/>
      <sheetName val="Nangavalli RCC -5 "/>
      <sheetName val="Nangavalli tiled"/>
      <sheetName val="Nangavalli (AC)"/>
      <sheetName val="Nangavalli RCC -1 "/>
      <sheetName val="Nangavalli RCC -2"/>
      <sheetName val="Nangavalli RCC -3"/>
      <sheetName val="Nangavalli RCC -4"/>
      <sheetName val=" specififcation "/>
      <sheetName val=" Abstract (2)"/>
      <sheetName val="Thengalvarai (AC)"/>
      <sheetName val="thengal varai Rcc "/>
      <sheetName val="Periyavanavashi(tiled) "/>
      <sheetName val="Periyavanavashi Rcc"/>
      <sheetName val="kutcha house"/>
      <sheetName val="Therkathiyanur (2)"/>
      <sheetName val="veerakkal (tiled)"/>
      <sheetName val="veerakkal (NRcc)"/>
      <sheetName val="veerakkal (Wrcc)"/>
      <sheetName val="Kapparathampatty (Tiled)"/>
      <sheetName val="Kapparathampatty (NRcc-2)"/>
      <sheetName val="Kapparathampatty (Nrcc-1)"/>
      <sheetName val="Kapparathampatty (WRcc)"/>
      <sheetName val="Kattampatty (Ac)"/>
      <sheetName val="Kattampatty (Tiled)"/>
      <sheetName val="Kattampatty (NRcc-2)"/>
      <sheetName val="Kattampatty (N Rcc-1)"/>
      <sheetName val="Doramangalam (Ac)"/>
      <sheetName val="Doramangalam (Tiled)"/>
      <sheetName val="Podaiyantheru (AC)"/>
      <sheetName val="Podaiyantheru (Rcc)"/>
      <sheetName val="Podaiyantheru"/>
      <sheetName val="Doramangalam"/>
      <sheetName val="Kattampatty"/>
      <sheetName val="Kapparathampatty"/>
      <sheetName val="veerakkal"/>
      <sheetName val="Kuttigoundanur (2)"/>
      <sheetName val="Panangadu"/>
      <sheetName val="seeranganur extra"/>
      <sheetName val="Abstract"/>
      <sheetName val="Kullanur"/>
      <sheetName val="P Soragai"/>
      <sheetName val="Ponnappancolony"/>
      <sheetName val="Perumagoundanur"/>
      <sheetName val="Therkathiyanur"/>
      <sheetName val="Boomireddipatty"/>
      <sheetName val="Vangaliyur"/>
      <sheetName val="C Soragai"/>
      <sheetName val="Kuzhikadu"/>
      <sheetName val="Nagireddiyur"/>
      <sheetName val="Moolakadu"/>
      <sheetName val="Arasamarathur"/>
      <sheetName val="Shanarpatty"/>
      <sheetName val="Sappanipatty"/>
      <sheetName val="lead charge"/>
      <sheetName val="Data"/>
      <sheetName val="SoR 7-8"/>
      <sheetName val="Lead"/>
      <sheetName val="Sp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1000000000000"/>
      <sheetName val="BTR"/>
      <sheetName val="RMR"/>
      <sheetName val="Road data"/>
      <sheetName val="Line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ABST."/>
      <sheetName val="GF"/>
      <sheetName val="CS GF"/>
      <sheetName val="CS FF"/>
      <sheetName val="FF"/>
      <sheetName val="SF,"/>
      <sheetName val="ELECT."/>
      <sheetName val="CS ELE."/>
      <sheetName val="BORE WELL"/>
      <sheetName val="WATER SUPPLY "/>
      <sheetName val="CS WS&amp;SA"/>
      <sheetName val="sup dat"/>
      <sheetName val="COMP ABST."/>
      <sheetName val="ABST_"/>
      <sheetName val="CS_GF"/>
      <sheetName val="CS_FF"/>
      <sheetName val="ELECT_"/>
      <sheetName val="CS_ELE_"/>
      <sheetName val="BORE_WELL"/>
      <sheetName val="WATER_SUPPLY_"/>
      <sheetName val="CS_WS&amp;SA"/>
      <sheetName val="sup_dat"/>
      <sheetName val="COMP_ABST_"/>
      <sheetName val="atr"/>
      <sheetName val="ew-cal"/>
      <sheetName val="ann-b"/>
      <sheetName val="Abstrct "/>
      <sheetName val="est"/>
      <sheetName val="Lead"/>
      <sheetName val="Data"/>
      <sheetName val="she"/>
      <sheetName val="Part A"/>
      <sheetName val="enc"/>
      <sheetName val="Work_sheet"/>
      <sheetName val="Physical_ach"/>
      <sheetName val="Financial_ach"/>
      <sheetName val="Sheet1"/>
      <sheetName val="Sheet2"/>
      <sheetName val="PART-I (2)"/>
      <sheetName val="ANALY-BOQ"/>
      <sheetName val="ANALYS-LS"/>
      <sheetName val="BOQ"/>
      <sheetName val="PART-I"/>
      <sheetName val="I-11"/>
      <sheetName val="I-15"/>
      <sheetName val="sumps"/>
      <sheetName val="GATES(21,22)"/>
      <sheetName val="final abstract"/>
      <sheetName val="Bed Class"/>
      <sheetName val="Cd"/>
      <sheetName val="Fee Rate Summary"/>
      <sheetName val="Basement Budget"/>
      <sheetName val="RECAPITULATION"/>
      <sheetName val="Rate analysis"/>
      <sheetName val="Break up Sheet"/>
      <sheetName val="TBAL9697 -group wise  sdpl"/>
      <sheetName val="B &amp; C - M - ccp"/>
      <sheetName val="Old"/>
      <sheetName val="Materials Cost"/>
      <sheetName val="10. &amp; 11. Rate Code &amp; BQ"/>
      <sheetName val="Main-Material"/>
      <sheetName val="COLUMN"/>
      <sheetName val="RES STEEL TO"/>
      <sheetName val="SUmmary-RMZ"/>
      <sheetName val="RMZ Summary"/>
      <sheetName val="sept-plan"/>
      <sheetName val="Site Dev BOQ"/>
      <sheetName val="Costing"/>
      <sheetName val="Staff Forecast spread"/>
      <sheetName val="Fin Sum"/>
      <sheetName val="Field Values"/>
      <sheetName val="rdamdata"/>
      <sheetName val="Estimate "/>
      <sheetName val="HDPE"/>
      <sheetName val="PH data"/>
      <sheetName val="labour"/>
      <sheetName val="Details (3)"/>
      <sheetName val="Rates-May-14"/>
      <sheetName val="Load Details(B1)"/>
      <sheetName val="RA-markate"/>
      <sheetName val="Structure Bills Qty"/>
      <sheetName val="Fill this out first..."/>
      <sheetName val="Micro"/>
      <sheetName val="Macro"/>
      <sheetName val="Scaff-Rose"/>
      <sheetName val="Builtup Area"/>
      <sheetName val="analysis"/>
      <sheetName val="Headings"/>
      <sheetName val="MASTER_RATE ANALYSIS"/>
      <sheetName val="cubes_M20"/>
      <sheetName val="A"/>
      <sheetName val="Cop -VGN"/>
      <sheetName val="CASHFLOWS"/>
      <sheetName val="SUMMARY"/>
      <sheetName val="dyes"/>
      <sheetName val="Sheet3"/>
      <sheetName val="UTILITY"/>
      <sheetName val="경비공통"/>
      <sheetName val="Input"/>
      <sheetName val="Activity"/>
      <sheetName val="Crew"/>
      <sheetName val="Piping"/>
      <sheetName val="Pipe Supports"/>
      <sheetName val="S1BOQ"/>
      <sheetName val="2gii"/>
      <sheetName val="Manpower"/>
      <sheetName val="HPL"/>
      <sheetName val="월선수금"/>
      <sheetName val="Materials "/>
      <sheetName val="strand"/>
      <sheetName val="BOQ_Direct_selling cost"/>
      <sheetName val="Stress Calculation"/>
      <sheetName val="VIWSCo1"/>
      <sheetName val="IO List"/>
      <sheetName val="MN T.B."/>
      <sheetName val="database"/>
      <sheetName val="Coalmine"/>
      <sheetName val="A1-Continuous"/>
      <sheetName val="starter"/>
      <sheetName val="Preside"/>
      <sheetName val="Summary_Local"/>
      <sheetName val="factor sheet"/>
      <sheetName val="RA"/>
      <sheetName val="Factor_Sheet"/>
      <sheetName val="Exp."/>
      <sheetName val="Factors"/>
      <sheetName val="INDIGINEOUS ITEMS "/>
      <sheetName val="BLK2"/>
      <sheetName val="BLK3"/>
      <sheetName val="E &amp; R"/>
      <sheetName val="radar"/>
      <sheetName val="UG"/>
      <sheetName val="Cover-MEstt."/>
      <sheetName val="ABST(PART B) "/>
      <sheetName val="F6-Gnrl Abstrt"/>
      <sheetName val="04-05"/>
      <sheetName val="sub-data "/>
      <sheetName val="Data.F8.BTR"/>
      <sheetName val="F6-Estt"/>
      <sheetName val="sub estt"/>
      <sheetName val="Machinery"/>
      <sheetName val="Data_F8_BTR"/>
      <sheetName val="lead-st"/>
      <sheetName val="Cover-MEstt_"/>
      <sheetName val="ABST(PART_B)_"/>
      <sheetName val="F6-Gnrl_Abstrt"/>
      <sheetName val="sub-data_"/>
      <sheetName val="sub_estt"/>
      <sheetName val="r"/>
      <sheetName val="Common "/>
      <sheetName val="Cover-MEstt_1"/>
      <sheetName val="ABST(PART_B)_1"/>
      <sheetName val="F6-Gnrl_Abstrt1"/>
      <sheetName val="sub-data_1"/>
      <sheetName val="Data_F8_BTR1"/>
      <sheetName val="sub_estt1"/>
      <sheetName val="Common_"/>
      <sheetName val="MRATES"/>
      <sheetName val="DATA_PRG"/>
      <sheetName val="Material"/>
      <sheetName val="Plant &amp;  Machinery"/>
      <sheetName val="Lead statement ss5"/>
      <sheetName val="Works"/>
      <sheetName val="General"/>
      <sheetName val="v"/>
      <sheetName val="t_prsr"/>
      <sheetName val="id"/>
      <sheetName val="wh_data"/>
      <sheetName val="wh_data_R"/>
      <sheetName val="CPHEEO"/>
      <sheetName val="Class IV Qtr. Ele"/>
      <sheetName val="mlead"/>
      <sheetName val="abs road"/>
      <sheetName val="coverpage"/>
      <sheetName val="R_Det"/>
      <sheetName val="2V_3M_SLAB (2)"/>
      <sheetName val="RD_X"/>
      <sheetName val="ROAD_DAM_100M"/>
      <sheetName val="RD_100M"/>
      <sheetName val="CC_WC"/>
      <sheetName val="RD_VENTES"/>
      <sheetName val="m"/>
      <sheetName val="data existing_do not delete"/>
      <sheetName val="Lead statement"/>
      <sheetName val="SSR 2010-11 Rates"/>
      <sheetName val="Cover"/>
      <sheetName val="PROFORMAS"/>
      <sheetName val="CHECK-SLIP"/>
      <sheetName val="DESIGN NORMS"/>
      <sheetName val="DESIGN CALUCULATIONS"/>
      <sheetName val="ABSTRACT-DESIGN CALUCULATIONS"/>
      <sheetName val="GRAVITY MAIN"/>
      <sheetName val="PUMPING MAIN"/>
      <sheetName val="PUMP SETS DESIGN"/>
      <sheetName val="GENERAL-ABSTRACT"/>
      <sheetName val="COMPONENTS"/>
      <sheetName val="DATA-ABSTRACT"/>
      <sheetName val="SSR(Buildings)"/>
      <sheetName val="SSR(PH)"/>
      <sheetName val="SSR(I&amp;CAD)"/>
      <sheetName val="PVC-Rates"/>
      <sheetName val="Labour charges"/>
      <sheetName val="Labour charges(detl)"/>
      <sheetName val="OHSR(Detail)"/>
      <sheetName val="DUMMY_EST"/>
      <sheetName val="DATA-LIST"/>
      <sheetName val="DATA SHEET"/>
      <sheetName val="DATA OHSR"/>
      <sheetName val="DATA AC PIPES"/>
      <sheetName val="DATA PVC PIPES"/>
      <sheetName val="SS TANK(HOMO)"/>
      <sheetName val="SS FILTERS"/>
      <sheetName val="SS TANK(HET)"/>
      <sheetName val="SS FILTERS(SQM)"/>
      <sheetName val="OHSR"/>
      <sheetName val="TRANSMISSION MAINS"/>
      <sheetName val="PUMP SETS"/>
      <sheetName val="WEIR CHAMBER"/>
      <sheetName val="PUMP HOUSE"/>
      <sheetName val="PUMP HOUSE(SQM)"/>
      <sheetName val="CW SUMP"/>
      <sheetName val="RWW_PH"/>
      <sheetName val="RAW WATER WELL"/>
      <sheetName val="VALVE PIT"/>
      <sheetName val="FLOW-DIAGRAM"/>
      <sheetName val="DATA-BASE"/>
      <sheetName val="TRANS.MAINS.LEVELS"/>
      <sheetName val="SSF(INT.CONS)"/>
      <sheetName val="DATA_ABSTRACT"/>
      <sheetName val="DATA_BASE"/>
      <sheetName val="DESIGN_NORMS"/>
      <sheetName val="DESIGN_CALUCULATIONS"/>
      <sheetName val="ABSTRACT-DESIGN_CALUCULATIONS"/>
      <sheetName val="GRAVITY_MAIN"/>
      <sheetName val="PUMPING_MAIN"/>
      <sheetName val="PUMP_SETS_DESIGN"/>
      <sheetName val="Labour_charges"/>
      <sheetName val="Labour_charges(detl)"/>
      <sheetName val="LEAD_STATEMENT"/>
      <sheetName val="DATA_SHEET"/>
      <sheetName val="DATA_OHSR"/>
      <sheetName val="DATA_AC_PIPES"/>
      <sheetName val="DATA_PVC_PIPES"/>
      <sheetName val="SS_TANK(HOMO)"/>
      <sheetName val="SS_FILTERS"/>
      <sheetName val="SS_TANK(HET)"/>
      <sheetName val="SS_FILTERS(SQM)"/>
      <sheetName val="TRANSMISSION_MAINS"/>
      <sheetName val="PUMP_SETS"/>
      <sheetName val="WEIR_CHAMBER"/>
      <sheetName val="PUMP_HOUSE"/>
      <sheetName val="PUMP_HOUSE(SQM)"/>
      <sheetName val="CW_SUMP"/>
      <sheetName val="RAW_WATER_WELL"/>
      <sheetName val="VALVE_PIT"/>
      <sheetName val="TRANS_MAINS_LEVELS"/>
      <sheetName val="SSF(INT_CONS)"/>
      <sheetName val="DESIGN_NORMS1"/>
      <sheetName val="DESIGN_CALUCULATIONS1"/>
      <sheetName val="ABSTRACT-DESIGN_CALUCULATIONS1"/>
      <sheetName val="GRAVITY_MAIN1"/>
      <sheetName val="PUMPING_MAIN1"/>
      <sheetName val="PUMP_SETS_DESIGN1"/>
      <sheetName val="Labour_charges1"/>
      <sheetName val="Labour_charges(detl)1"/>
      <sheetName val="LEAD_STATEMENT1"/>
      <sheetName val="DATA_SHEET1"/>
      <sheetName val="DATA_OHSR1"/>
      <sheetName val="DATA_AC_PIPES1"/>
      <sheetName val="DATA_PVC_PIPES1"/>
      <sheetName val="BORE_WELL1"/>
      <sheetName val="SS_TANK(HOMO)1"/>
      <sheetName val="SS_FILTERS1"/>
      <sheetName val="SS_TANK(HET)1"/>
      <sheetName val="SS_FILTERS(SQM)1"/>
      <sheetName val="TRANSMISSION_MAINS1"/>
      <sheetName val="PUMP_SETS1"/>
      <sheetName val="WEIR_CHAMBER1"/>
      <sheetName val="PUMP_HOUSE1"/>
      <sheetName val="PUMP_HOUSE(SQM)1"/>
      <sheetName val="CW_SUMP1"/>
      <sheetName val="RAW_WATER_WELL1"/>
      <sheetName val="VALVE_PIT1"/>
      <sheetName val="TRANS_MAINS_LEVELS1"/>
      <sheetName val="SSF(INT_CONS)1"/>
      <sheetName val="DESIGN_NORMS2"/>
      <sheetName val="DESIGN_CALUCULATIONS2"/>
      <sheetName val="ABSTRACT-DESIGN_CALUCULATIONS2"/>
      <sheetName val="GRAVITY_MAIN2"/>
      <sheetName val="PUMPING_MAIN2"/>
      <sheetName val="PUMP_SETS_DESIGN2"/>
      <sheetName val="Labour_charges2"/>
      <sheetName val="Labour_charges(detl)2"/>
      <sheetName val="LEAD_STATEMENT2"/>
      <sheetName val="DATA_SHEET2"/>
      <sheetName val="DATA_OHSR2"/>
      <sheetName val="DATA_AC_PIPES2"/>
      <sheetName val="DATA_PVC_PIPES2"/>
      <sheetName val="BORE_WELL2"/>
      <sheetName val="SS_TANK(HOMO)2"/>
      <sheetName val="SS_FILTERS2"/>
      <sheetName val="SS_TANK(HET)2"/>
      <sheetName val="SS_FILTERS(SQM)2"/>
      <sheetName val="TRANSMISSION_MAINS2"/>
      <sheetName val="PUMP_SETS2"/>
      <sheetName val="WEIR_CHAMBER2"/>
      <sheetName val="PUMP_HOUSE2"/>
      <sheetName val="PUMP_HOUSE(SQM)2"/>
      <sheetName val="CW_SUMP2"/>
      <sheetName val="RAW_WATER_WELL2"/>
      <sheetName val="VALVE_PIT2"/>
      <sheetName val="TRANS_MAINS_LEVELS2"/>
      <sheetName val="SSF(INT_CONS)2"/>
      <sheetName val="Plant_&amp;__Machinery"/>
      <sheetName val="Hire charge &amp; Others"/>
      <sheetName val="bldg-conveyance"/>
      <sheetName val="cip-spl-04-05"/>
      <sheetName val="SURKYFLYASH "/>
      <sheetName val="LIMESTONE"/>
      <sheetName val="STEEL LUBRICANTOIL"/>
      <sheetName val="Others"/>
      <sheetName val="23-PVC"/>
      <sheetName val="22-Gaskets"/>
      <sheetName val="21-W-hammer"/>
      <sheetName val="20-Valves"/>
      <sheetName val="19-SFRC"/>
      <sheetName val="18-HDPE"/>
      <sheetName val="17-GRP"/>
      <sheetName val="16-C.I."/>
      <sheetName val="15-D.I. Bends "/>
      <sheetName val="14-D.I. Specials"/>
      <sheetName val="13-D.I."/>
      <sheetName val="12-BWS"/>
      <sheetName val="11-PSC"/>
      <sheetName val="9-AC-R"/>
      <sheetName val="8-AC-C"/>
      <sheetName val="7-AC-P"/>
      <sheetName val="6-RCC-C-S"/>
      <sheetName val="5-RCC-C-PEP"/>
      <sheetName val="4-RCC-R-RINGS"/>
      <sheetName val="3-RCC-S"/>
      <sheetName val="2-RCC-COLLARS"/>
      <sheetName val="1-RCC-PLAIN"/>
      <sheetName val="cmm-Materials"/>
      <sheetName val="IS5531 (2)"/>
      <sheetName val="CID"/>
      <sheetName val="Manhole"/>
      <sheetName val="IS5531"/>
      <sheetName val="Sheet1 (2)"/>
      <sheetName val="buildings items"/>
      <sheetName val="Labour_rates"/>
      <sheetName val="conveyance"/>
      <sheetName val="Items"/>
      <sheetName val="CI Specials"/>
      <sheetName val="PIPE_DATA"/>
      <sheetName val="public health"/>
      <sheetName val="pvc"/>
      <sheetName val="AC"/>
      <sheetName val="AC_DD"/>
      <sheetName val="CI"/>
      <sheetName val="DI"/>
      <sheetName val="PSC REVISED"/>
      <sheetName val="G.R.P"/>
      <sheetName val="BWSCPlt"/>
      <sheetName val="Hire_charge_&amp;_Others"/>
      <sheetName val="SURKYFLYASH_"/>
      <sheetName val="STEEL_LUBRICANTOIL"/>
      <sheetName val="16-C_I_"/>
      <sheetName val="15-D_I__Bends_"/>
      <sheetName val="14-D_I__Specials"/>
      <sheetName val="13-D_I_"/>
      <sheetName val="IS5531_(2)"/>
      <sheetName val="Sheet1_(2)"/>
      <sheetName val="buildings_items"/>
      <sheetName val="CI_Specials"/>
      <sheetName val="public_health"/>
      <sheetName val="PSC_REVISED"/>
      <sheetName val="G_R_P"/>
      <sheetName val="pvc-pipe-rates"/>
      <sheetName val="HDPE-pipe-rates"/>
      <sheetName val="psc-pipe-rates"/>
      <sheetName val="ci-pipes-road-cross"/>
      <sheetName val="pipe-est (13habs)-bypass-Glsr"/>
      <sheetName val="ANX-I"/>
      <sheetName val="ANX-II"/>
      <sheetName val="Valve-cost"/>
      <sheetName val="specification report"/>
      <sheetName val="na1-pac3-gravity-lines"/>
      <sheetName val="sch"/>
      <sheetName val="Det.est"/>
      <sheetName val="MRoad data"/>
      <sheetName val="bridge_GENERAL ABTRACT (2)"/>
      <sheetName val="Det&amp;Abs_latest"/>
      <sheetName val="Cov (2)"/>
      <sheetName val="TS memo (2)"/>
      <sheetName val="report (3)"/>
      <sheetName val="report (2)"/>
      <sheetName val="road_Gen Abs (2)"/>
      <sheetName val="bridge_GENERAL ABTRACT"/>
      <sheetName val="Det&amp;Abs (2)"/>
      <sheetName val="Cov"/>
      <sheetName val="TS memo"/>
      <sheetName val="Det&amp;Abs"/>
      <sheetName val="DATA_ENTRY"/>
      <sheetName val="patchwork_data_H_T_ROAD (2)"/>
      <sheetName val="Cdworks_DATAS_madhu"/>
      <sheetName val="patchwork_data_H_T_ROAD"/>
      <sheetName val="proforma"/>
      <sheetName val="report"/>
      <sheetName val="road_Gen Abs"/>
      <sheetName val="bridge_MEST "/>
      <sheetName val="bridge data"/>
      <sheetName val="MEST"/>
      <sheetName val="MBTLead"/>
      <sheetName val="MRMR"/>
      <sheetName val="MWALads"/>
      <sheetName val="leads (3)"/>
      <sheetName val="leads (4)"/>
      <sheetName val="leads (5)"/>
      <sheetName val="MRoadMap"/>
      <sheetName val="detls"/>
      <sheetName val="DESIGEN_RCC_CULVERT"/>
      <sheetName val="DESIGENS_HP_CULVERT"/>
      <sheetName val="mpp"/>
      <sheetName val="data_new"/>
      <sheetName val="l"/>
      <sheetName val="XXXXXXXXXXXXX"/>
      <sheetName val="XXXXXXXXXXXX0"/>
      <sheetName val="Cover Page"/>
      <sheetName val="GA "/>
      <sheetName val="Data -Hostel Building  (2)"/>
      <sheetName val="Est. Expansion joint "/>
      <sheetName val="Sub-estimate electrical"/>
      <sheetName val="LEAD- "/>
      <sheetName val="Rates SSR 2008-09"/>
      <sheetName val="Toilet block "/>
      <sheetName val="Bore well &amp; Motor"/>
      <sheetName val="Sub-estimate for Sanitary &amp; Int"/>
      <sheetName val="Compound wall "/>
      <sheetName val="Doors &amp; Windows "/>
      <sheetName val="MS Windows"/>
      <sheetName val="Bitumen trunk"/>
      <sheetName val="Feeder"/>
      <sheetName val="R99 etc"/>
      <sheetName val="Trunk unpaved"/>
      <sheetName val="CS"/>
      <sheetName val="PumpHouse1.50X1.20"/>
      <sheetName val="PumpHouse1.20X0.90"/>
      <sheetName val="maya"/>
      <sheetName val="PumpHouse 0.90X0.90"/>
      <sheetName val="CR"/>
      <sheetName val="GF SB Ok "/>
      <sheetName val="gen_abst"/>
      <sheetName val="trialpit"/>
      <sheetName val="abstract"/>
      <sheetName val="detailed"/>
      <sheetName val="Road Detail Est."/>
      <sheetName val="leads"/>
      <sheetName val="PVC_dia"/>
      <sheetName val="Specification"/>
      <sheetName val="ssr-rates"/>
      <sheetName val="ESTIMATE"/>
      <sheetName val="quarry"/>
      <sheetName val="Data_Bit_I"/>
      <sheetName val="Roadlist"/>
      <sheetName val="temp-SDData (2)"/>
      <sheetName val="Data o"/>
      <sheetName val="int-Dia-hdpe"/>
      <sheetName val="int-Dia-pvc"/>
      <sheetName val="segments-details"/>
      <sheetName val="habs-list"/>
      <sheetName val="hyd-DESIGN"/>
      <sheetName val="LWL"/>
      <sheetName val="duty"/>
      <sheetName val="MWL"/>
      <sheetName val="water-pros-ultimate-rate"/>
      <sheetName val="water"/>
      <sheetName val="water-ultimater"/>
      <sheetName val="RAMAPPA-Out Flow"/>
      <sheetName val="chart-RAMAPPA-OUT-flow"/>
      <sheetName val="Chart1-habs"/>
      <sheetName val="Chart1-habs-MAIN"/>
      <sheetName val="PIVOT"/>
      <sheetName val="ce-revised"/>
      <sheetName val="RAMAPPA-Out_Flow"/>
      <sheetName val="Nspt-smp-final-ORIGINAL"/>
      <sheetName val="int_Dia_hdpe"/>
      <sheetName val="int_Dia_pvc"/>
      <sheetName val="segments_details"/>
      <sheetName val="habs_list"/>
      <sheetName val="DAE"/>
      <sheetName val="Sdata"/>
      <sheetName val="Usage"/>
      <sheetName val="Bill"/>
      <sheetName val="COVER_SHEET"/>
      <sheetName val="ANNEX"/>
      <sheetName val="P_REPORT"/>
      <sheetName val="ABS"/>
      <sheetName val="ESTT_MOST"/>
      <sheetName val="M2"/>
      <sheetName val="M3"/>
      <sheetName val="m1"/>
      <sheetName val="LE"/>
      <sheetName val="Leadstatement "/>
      <sheetName val="exe"/>
      <sheetName val="insp"/>
      <sheetName val="sp"/>
      <sheetName val="sub-est"/>
      <sheetName val="EWCal"/>
      <sheetName val="Sheet4"/>
      <sheetName val="COR.EST"/>
      <sheetName val="Abstrct-Part A"/>
      <sheetName val="Factory_rates"/>
      <sheetName val="Levels"/>
      <sheetName val="Bridge Data 2005-06"/>
      <sheetName val="Abstrct  CD works"/>
      <sheetName val="Slab cul-2m span 1"/>
      <sheetName val="Slab cul-3m span 2"/>
      <sheetName val="Slab cul-2m span 3"/>
      <sheetName val="Slab cul-2m span 4"/>
      <sheetName val="CC over pitching"/>
      <sheetName val="Data CD"/>
      <sheetName val="package summary"/>
      <sheetName val="Nindugerla"/>
      <sheetName val="cc pavement(b)"/>
      <sheetName val="foundations (b)"/>
      <sheetName val="est  (mord)"/>
      <sheetName val="Check Slip"/>
      <sheetName val="Sub Estiamte (2)"/>
      <sheetName val="Field Data"/>
      <sheetName val="Field Data (2)"/>
      <sheetName val="Field Data (3)"/>
      <sheetName val="3day Count"/>
      <sheetName val="Gen. Abstr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</sheetDataSet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PRECAST lightconc_II"/>
      <sheetName val="GN_ST_10"/>
      <sheetName val="PRECAST lightconc-II"/>
      <sheetName val="PRECAST-conc-II"/>
      <sheetName val="Miscellaneous-civil"/>
      <sheetName val="basic"/>
      <sheetName val="GN-ST-10"/>
      <sheetName val="RMR"/>
      <sheetName val="0000000000000"/>
      <sheetName val="1000000000000"/>
      <sheetName val="BTR"/>
      <sheetName val="Road data"/>
      <sheetName val="Line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Data"/>
      <sheetName val="CS"/>
      <sheetName val="PumpHouse1.50X1.20"/>
      <sheetName val="PumpHouse1.20X0.90"/>
      <sheetName val="Sheet1"/>
      <sheetName val="maya"/>
      <sheetName val="PumpHouse 0.90X0.90"/>
      <sheetName val="CR"/>
      <sheetName val="Specification report"/>
      <sheetName val="GF SB Ok "/>
      <sheetName val="FF WRK"/>
      <sheetName val="Labour"/>
      <sheetName val="Material"/>
      <sheetName val="Plant &amp;  Machinery"/>
      <sheetName val="DATA_PRG"/>
      <sheetName val="leads"/>
      <sheetName val="Abs"/>
      <sheetName val="m1"/>
      <sheetName val="Sheet9"/>
      <sheetName val="segments-details"/>
      <sheetName val="int-Dia-hdpe"/>
      <sheetName val="habs-list"/>
      <sheetName val="int-Dia-pvc"/>
      <sheetName val="final abstract"/>
      <sheetName val="Cover"/>
      <sheetName val="Common "/>
      <sheetName val="DATA_ENTRY"/>
      <sheetName val="GEN. ABS."/>
      <sheetName val="MRoad data"/>
      <sheetName val="MRATES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Cover-MEstt."/>
      <sheetName val="ABST(PART B) "/>
      <sheetName val="F6-Gnrl Abstrt"/>
      <sheetName val="Lead"/>
      <sheetName val="Data.F8.BTR"/>
      <sheetName val="F6-Estt"/>
      <sheetName val="sub-data -no full"/>
      <sheetName val="Machinery"/>
      <sheetName val="Diff stmnt (2)"/>
      <sheetName val="DATA-BASE"/>
      <sheetName val="DATA-ABSTRACT"/>
      <sheetName val="Cover-MEstt_"/>
      <sheetName val="ABST(PART_B)_"/>
      <sheetName val="F6-Gnrl_Abstrt"/>
      <sheetName val="Data_F8_BTR"/>
      <sheetName val="sub-data_-no_full"/>
      <sheetName val="Diff_stmnt_(2)"/>
      <sheetName val="Taps"/>
      <sheetName val="r"/>
      <sheetName val="Sp.Report"/>
      <sheetName val="Sheet1 (3)"/>
      <sheetName val="LS"/>
      <sheetName val="Annex-VII"/>
      <sheetName val="list_CD"/>
      <sheetName val="Exe.Summary"/>
      <sheetName val="Ann-IIA(Road)"/>
      <sheetName val="E-in-C's office copy"/>
      <sheetName val="Annex-B"/>
      <sheetName val="Gen abs"/>
      <sheetName val="R_Det"/>
      <sheetName val="abst_rd"/>
      <sheetName val="abst_cd"/>
      <sheetName val="det_cd"/>
      <sheetName val="Proforma-I"/>
      <sheetName val="Annex-I"/>
      <sheetName val="Annex-II"/>
      <sheetName val="Annex-IV"/>
      <sheetName val="Annex-V"/>
      <sheetName val="Annex-VI"/>
      <sheetName val="certificates"/>
      <sheetName val="CBR"/>
      <sheetName val="e-cal"/>
      <sheetName val="Strip plan"/>
      <sheetName val="Sp_Report"/>
      <sheetName val="Sheet1_(3)"/>
      <sheetName val="Exe_Summary"/>
      <sheetName val="E-in-C's_office_copy"/>
      <sheetName val="Gen_abs"/>
      <sheetName val="Road_data"/>
      <sheetName val="Strip_plan"/>
      <sheetName val="pvc-pipe-rates"/>
      <sheetName val="Hystmnt (2)"/>
      <sheetName val="Sheet2"/>
      <sheetName val="title"/>
      <sheetName val="spec"/>
      <sheetName val="need"/>
      <sheetName val="design"/>
      <sheetName val="estimate"/>
      <sheetName val="estPM"/>
      <sheetName val="distrib"/>
      <sheetName val="VC99"/>
      <sheetName val="VC96"/>
      <sheetName val="SP"/>
      <sheetName val="Pumproom"/>
      <sheetName val="ltrt"/>
      <sheetName val="pipe_data"/>
      <sheetName val="SPData"/>
      <sheetName val="hs"/>
      <sheetName val="pps"/>
      <sheetName val="map"/>
      <sheetName val="m_est"/>
      <sheetName val="feature"/>
      <sheetName val="glance"/>
      <sheetName val="master"/>
      <sheetName val="exec"/>
      <sheetName val="LBD"/>
      <sheetName val="Hystmnt_(2)"/>
      <sheetName val="Global factors"/>
      <sheetName val="00000"/>
      <sheetName val="AAAAAAAAAAAAA"/>
      <sheetName val="Revised rates(SSR 2014-15)"/>
      <sheetName val="ew OG"/>
      <sheetName val="ew-DiMs"/>
      <sheetName val="PVC"/>
      <sheetName val="HDPE"/>
      <sheetName val="AC"/>
      <sheetName val="DI"/>
      <sheetName val="CI"/>
      <sheetName val="GRP"/>
      <sheetName val="BWSCP"/>
      <sheetName val="MS data"/>
      <sheetName val="MS "/>
      <sheetName val="PSC"/>
      <sheetName val="MS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PVC weights"/>
      <sheetName val="PSC -pv"/>
      <sheetName val="GRP-pv"/>
      <sheetName val="index"/>
      <sheetName val="GAJWEL SEC EST"/>
      <sheetName val="Sheet6"/>
      <sheetName val="pro-1"/>
      <sheetName val="Poforma-1"/>
      <sheetName val="Proforma-1A"/>
      <sheetName val="SEA"/>
      <sheetName val="Status of Seasonal bores (2)"/>
      <sheetName val="Status of Seasonal bores"/>
      <sheetName val="detls"/>
      <sheetName val="input"/>
      <sheetName val="CPHEEO"/>
      <sheetName val="CPHEEO_Change"/>
      <sheetName val="wh_data"/>
      <sheetName val="wh_data_R"/>
      <sheetName val="Eco_dia_bhopal"/>
      <sheetName val="IWWA"/>
      <sheetName val="economical_auto"/>
      <sheetName val="economical_OFF_manual"/>
      <sheetName val="DESIGEN_RCC_CULVERT"/>
      <sheetName val="DESIGENS_HP_CULVERT"/>
      <sheetName val="sup dat"/>
      <sheetName val="estimate (2)"/>
      <sheetName val="temp-SDData (2)"/>
      <sheetName val="Data (2)"/>
      <sheetName val="estimate_(2)"/>
      <sheetName val="temp-SDData_(2)"/>
      <sheetName val="Data_(2)"/>
      <sheetName val="m"/>
      <sheetName val="Road Detail Est."/>
      <sheetName val="PH-6x4"/>
      <sheetName val="PH-4X3"/>
      <sheetName val="Watchman Qrters."/>
      <sheetName val="M F ROOM"/>
      <sheetName val="6x4"/>
      <sheetName val="ssr-rates"/>
      <sheetName val="MS8mm-revised"/>
      <sheetName val="ew_OG"/>
      <sheetName val="DI_Weights"/>
      <sheetName val="Wt_of_HDPE"/>
      <sheetName val="hdpe_weights"/>
      <sheetName val="PVC_weights"/>
      <sheetName val="Bridge Data 2005-06"/>
      <sheetName val="atr"/>
      <sheetName val="ew-cal"/>
      <sheetName val="ann-b"/>
      <sheetName val="Abstrct "/>
      <sheetName val="est"/>
      <sheetName val="she"/>
      <sheetName val="Part A"/>
      <sheetName val="Abstrct_"/>
      <sheetName val="Part_A"/>
      <sheetName val="hyd-DESIGN"/>
      <sheetName val="LWL"/>
      <sheetName val="duty"/>
      <sheetName val="MWL"/>
      <sheetName val="water-pros-ultimate-rate"/>
      <sheetName val="water"/>
      <sheetName val="water-ultimater"/>
      <sheetName val="RAMAPPA-Out Flow"/>
      <sheetName val="chart-RAMAPPA-OUT-flow"/>
      <sheetName val="Chart1-habs"/>
      <sheetName val="Chart1-habs-MAIN"/>
      <sheetName val="PIVOT"/>
      <sheetName val="ce-revised"/>
      <sheetName val="RAMAPPA-Out_Flow"/>
      <sheetName val="Nspt-smp-final-ORIGINAL"/>
      <sheetName val="Traffic Count"/>
      <sheetName val="Crust-D"/>
      <sheetName val="CBR-certi"/>
      <sheetName val="design "/>
      <sheetName val="DPR."/>
      <sheetName val="earth (2)"/>
      <sheetName val="sub-data (2)"/>
      <sheetName val="sub estt"/>
      <sheetName val="pop"/>
      <sheetName val="SE-InspR"/>
      <sheetName val="Prof-C-Check List"/>
      <sheetName val="F-2a-Pvt-Lyrs (2)"/>
      <sheetName val="F-2b-CDW"/>
      <sheetName val="Prof-B-PacSum."/>
      <sheetName val="F4-DER"/>
      <sheetName val="F1-SumSheet (2)"/>
      <sheetName val="certifi"/>
      <sheetName val="Traffic_Count"/>
      <sheetName val="design_"/>
      <sheetName val="DPR_"/>
      <sheetName val="earth_(2)"/>
      <sheetName val="sub-data_(2)"/>
      <sheetName val="sub_estt"/>
      <sheetName val="Prof-C-Check_List"/>
      <sheetName val="F-2a-Pvt-Lyrs_(2)"/>
      <sheetName val="Prof-B-PacSum_"/>
      <sheetName val="F1-SumSheet_(2)"/>
      <sheetName val="data existing_do not delete"/>
      <sheetName val="M.Books "/>
      <sheetName val="CM Consumption "/>
      <sheetName val="M.Dates"/>
      <sheetName val="Cover page"/>
      <sheetName val="Total"/>
      <sheetName val="1st bill before 94 GO "/>
      <sheetName val="1st bill Club "/>
      <sheetName val="1st bill 94 GO"/>
      <sheetName val="Rates 2006-07"/>
      <sheetName val="2nd bill "/>
      <sheetName val="LEAD 06-07"/>
      <sheetName val="3rd bill"/>
      <sheetName val="Rates 2007-08"/>
      <sheetName val="4th bill "/>
      <sheetName val="LEAD 07-08"/>
      <sheetName val="Data 07-08 "/>
      <sheetName val="LEAD 08-09"/>
      <sheetName val="Data 08-09"/>
      <sheetName val="Rates SSR 2008-09"/>
      <sheetName val="mas_hab"/>
      <sheetName val="Ele"/>
      <sheetName val="Sant"/>
      <sheetName val="Check_Slip"/>
      <sheetName val="Misc"/>
      <sheetName val="Data_Base"/>
      <sheetName val="quarry"/>
      <sheetName val="Templates"/>
      <sheetName val="Cover_Sheet"/>
      <sheetName val="Conveyance_Rates"/>
      <sheetName val="Conveyance_Table"/>
      <sheetName val="Est_amt_text"/>
      <sheetName val="Labour_Charges"/>
      <sheetName val="Labour_Charges(detl)"/>
      <sheetName val="Specification"/>
      <sheetName val="Core_SSR"/>
      <sheetName val="Comparative Statement"/>
      <sheetName val="HT"/>
      <sheetName val="Staff Acco."/>
      <sheetName val="Tel  "/>
      <sheetName val="Ext.light"/>
      <sheetName val="Staff Acco_"/>
      <sheetName val="conveyance"/>
      <sheetName val="Civil SSR"/>
      <sheetName val="WS SSR"/>
      <sheetName val="C-data"/>
      <sheetName val="Joinery"/>
      <sheetName val="WS Data"/>
      <sheetName val="Sp. Report"/>
      <sheetName val="TSmemo"/>
      <sheetName val="Rd.Data"/>
      <sheetName val="C.D.Data (Morth)"/>
      <sheetName val="Rd.Det.Est"/>
      <sheetName val="Gen.Abs."/>
      <sheetName val="Rd.abs.Est"/>
      <sheetName val="Abs_p_04"/>
      <sheetName val="Abs.p_01"/>
      <sheetName val="Abs.cc"/>
      <sheetName val="Abs_ret"/>
      <sheetName val="Abs_vent&amp;pipe"/>
      <sheetName val="Abs_slab"/>
      <sheetName val="Abs_box"/>
      <sheetName val="Det. 1Rx800"/>
      <sheetName val="Det. 2Rx800"/>
      <sheetName val="Det. CC"/>
      <sheetName val="CD_DET_PIPE_1R"/>
      <sheetName val="Slab det est"/>
      <sheetName val="CD_DET_1CELL_BOX"/>
      <sheetName val="CD_DET_4CELL_BOX"/>
      <sheetName val="mlead"/>
      <sheetName val="Usage"/>
      <sheetName val="General"/>
      <sheetName val="pvc_basic"/>
      <sheetName val="Lead statement"/>
      <sheetName val="GROUND FLOOR"/>
      <sheetName val="rdamdata"/>
      <sheetName val="coverpage"/>
      <sheetName val="2V_3M_SLAB (2)"/>
      <sheetName val="RD_X"/>
      <sheetName val="ROAD_DAM_100M"/>
      <sheetName val="RD_100M"/>
      <sheetName val="CC_WC"/>
      <sheetName val="RD_VENTES"/>
      <sheetName val="lead-st"/>
      <sheetName val="Status_of_Seasonal_bores_(2)"/>
      <sheetName val="Status_of_Seasonal_bores"/>
      <sheetName val="Levels"/>
      <sheetName val="l"/>
      <sheetName val="Lookup"/>
      <sheetName val="PVC_dia"/>
      <sheetName val="HDPE-pipe-rates"/>
      <sheetName val="Sheet3"/>
      <sheetName val="sch"/>
      <sheetName val="Lead  RATES"/>
      <sheetName val="Contents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Chapt%r-2"/>
      <sheetName val="Plant _  Machinery"/>
      <sheetName val="Plant_&amp;__Machinery"/>
      <sheetName val="Lead_statement"/>
      <sheetName val="Summary_of_Rates"/>
      <sheetName val="Basic_Approach"/>
      <sheetName val="Plant_&amp;__Machinery1"/>
      <sheetName val="Lead_statement1"/>
      <sheetName val="Summary_of_Rates1"/>
      <sheetName val="Basic_Approach1"/>
      <sheetName val="ewst"/>
      <sheetName val="v"/>
      <sheetName val="Plant_&amp;__Machinery2"/>
      <sheetName val="Lead_statement2"/>
      <sheetName val="Summary_of_Rates2"/>
      <sheetName val="Basic_Approach2"/>
      <sheetName val="Plant____Machinery"/>
      <sheetName val="Sheet1 (2)"/>
      <sheetName val="t_prsr"/>
      <sheetName val="wh"/>
      <sheetName val="Iocount"/>
      <sheetName val="Sheet5"/>
      <sheetName val="nodes"/>
      <sheetName val="SSR 2010-11 Rates"/>
      <sheetName val="centering"/>
      <sheetName val="40KL-250KL Estimate &amp; data"/>
      <sheetName val="CI specials for OHSR"/>
      <sheetName val="POULTRY SHED "/>
      <sheetName val="Ele.data"/>
      <sheetName val="Dean resi."/>
      <sheetName val="GA"/>
      <sheetName val="Basic Input"/>
      <sheetName val="sanitory doors &amp; Addl datas"/>
      <sheetName val="septic_tank"/>
      <sheetName val="Com wall est"/>
      <sheetName val="conve"/>
      <sheetName val="epm-tsb"/>
      <sheetName val="id"/>
      <sheetName val="id_whmr"/>
      <sheetName val="Lead Statement 2005-06 1st  Qtr"/>
      <sheetName val="Rates 2005-06 ...."/>
      <sheetName val="Lead Statement 2005-06 2nd Qtr."/>
      <sheetName val="Lead Statement 2005-06 3rd Qtr."/>
      <sheetName val="Lead Statement 2005-06 4th Qtr."/>
      <sheetName val="Rates 2005-06 "/>
      <sheetName val="Lead Statement 2006-07 1, 2, 3"/>
      <sheetName val="Rates 2006-07 1, 2, 3"/>
      <sheetName val="Rates 2006-07 4th"/>
      <sheetName val="Lead Statement 2006-07 4"/>
      <sheetName val="Lead Statement 2007-08 1st Qtr."/>
      <sheetName val="Rates 2007-08 1st"/>
      <sheetName val="Lead Statement 2007-08 2nd "/>
      <sheetName val="Rates 2007-08 2nd"/>
      <sheetName val="Lead Statement 2007-08 3rd"/>
      <sheetName val="Rates 2007-08 3rd "/>
      <sheetName val="Lead Statement 2007-08 4th "/>
      <sheetName val="Rates 2007-08 4th"/>
      <sheetName val="Bridge Data 2006-07"/>
      <sheetName val="Bridge Data 2007-08"/>
      <sheetName val="Lead  07-08 3rd Q Appr. "/>
      <sheetName val="BTR  2007-08 3rd Qtr. "/>
      <sheetName val="Appr. Data 2007-08 3rd Qtr"/>
      <sheetName val="Approaches Origl Align 1 (4)"/>
      <sheetName val="Bridge over all Qtys. "/>
      <sheetName val="Bri. Abs.Est.Agt.Prd SSR 05-06"/>
      <sheetName val="Bri. Abs.Est.Agt.Prd SSR 06-07"/>
      <sheetName val="Bri. Abs.Est. SSR 2007-08"/>
      <sheetName val="Appr. Abs.Est. SSR 2007-08 "/>
      <sheetName val="Comparative Statement "/>
      <sheetName val="Comp. Abst. "/>
      <sheetName val="Qty. as per WE II &amp; Prev. SSR "/>
      <sheetName val="abs road"/>
      <sheetName val="TS memo"/>
      <sheetName val="UnitRates"/>
      <sheetName val="DetEst"/>
      <sheetName val="1V-1M"/>
      <sheetName val="2V-1M"/>
      <sheetName val="5V-1M"/>
      <sheetName val="Det-ROAD"/>
      <sheetName val="G.Abs"/>
      <sheetName val="abs-cd"/>
      <sheetName val="WorkSlip"/>
      <sheetName val="BTLeads"/>
      <sheetName val="G_Abs"/>
      <sheetName val="MRoad_data"/>
      <sheetName val="hdpe_basic"/>
      <sheetName val="bom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</sheetDataSet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PH-6x4"/>
      <sheetName val="data"/>
      <sheetName val="Lead"/>
      <sheetName val="leads"/>
      <sheetName val="PH-4X3"/>
      <sheetName val="Watchman Qrters."/>
      <sheetName val="M F ROOM"/>
      <sheetName val="RMR"/>
      <sheetName val="Rates"/>
      <sheetName val="GN-ST-10"/>
      <sheetName val="GN_ST_10"/>
      <sheetName val="pvc_basic"/>
      <sheetName val="wh_data"/>
      <sheetName val="wh_data_R"/>
      <sheetName val="CPHEEO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0.xml><?xml version="1.0" encoding="utf-8"?>
<externalLink xmlns="http://schemas.openxmlformats.org/spreadsheetml/2006/main">
  <externalBook xmlns:r="http://schemas.openxmlformats.org/officeDocument/2006/relationships" r:id="rId1">
    <sheetNames>
      <sheetName val="COVER_SHEET"/>
      <sheetName val="ANNEX"/>
      <sheetName val="P_REPORT"/>
      <sheetName val="SPECIFICATION"/>
      <sheetName val="ABS"/>
      <sheetName val="ESTT_MOST"/>
      <sheetName val="m"/>
      <sheetName val="M2"/>
      <sheetName val="M3"/>
      <sheetName val="m1"/>
      <sheetName val="DATA"/>
      <sheetName val="LE"/>
      <sheetName val="Sheet1"/>
      <sheetName val="0000000000000"/>
      <sheetName val="XXXXXXXXXXXXX"/>
      <sheetName val="XXXXXXXXXXXX0"/>
      <sheetName val="Leadstatement "/>
      <sheetName val="exe"/>
      <sheetName val="insp"/>
      <sheetName val="sp"/>
      <sheetName val="Sheet3"/>
      <sheetName val="sub-est"/>
      <sheetName val="ann-b"/>
      <sheetName val="EWCal"/>
      <sheetName val="Sheet4"/>
      <sheetName val="COR.EST"/>
      <sheetName val="Abstrct-Part A"/>
      <sheetName val="leads"/>
      <sheetName val="r"/>
      <sheetName val="Lead"/>
      <sheetName val="Data_Base"/>
      <sheetName val="maya"/>
      <sheetName val="Factory_rates"/>
      <sheetName val="lead-st"/>
      <sheetName val="rdamdata"/>
      <sheetName val="DATA-BASE"/>
      <sheetName val="Labour"/>
      <sheetName val="Material"/>
      <sheetName val="Levels"/>
      <sheetName val="Plant_&amp;__Machinery"/>
      <sheetName val="quarry"/>
      <sheetName val="v"/>
      <sheetName val="DATA-ABSTRACT"/>
      <sheetName val="Bridge Data 2005-06"/>
      <sheetName val="Abstrct "/>
      <sheetName val="Abstrct  CD works"/>
      <sheetName val="est"/>
      <sheetName val="Slab cul-2m span 1"/>
      <sheetName val="Slab cul-3m span 2"/>
      <sheetName val="Slab cul-2m span 3"/>
      <sheetName val="Slab cul-2m span 4"/>
      <sheetName val="CC over pitching"/>
      <sheetName val="Data CD"/>
      <sheetName val="Lead Statement"/>
      <sheetName val="package summary"/>
      <sheetName val="Nindugerla"/>
      <sheetName val="cc pavement(b)"/>
      <sheetName val="foundations (b)"/>
      <sheetName val="est  (mord)"/>
      <sheetName val="Check Slip"/>
      <sheetName val="Sub Estiamte (2)"/>
      <sheetName val="Field Data"/>
      <sheetName val="Field Data (2)"/>
      <sheetName val="Field Data (3)"/>
      <sheetName val="3day Count"/>
      <sheetName val="Gen. Abstract"/>
      <sheetName val="Plant &amp;  Machinery"/>
      <sheetName val="Hystmnt (2)"/>
      <sheetName val="Sheet2"/>
      <sheetName val="title"/>
      <sheetName val="spec"/>
      <sheetName val="need"/>
      <sheetName val="design"/>
      <sheetName val="estimate"/>
      <sheetName val="estPM"/>
      <sheetName val="distrib"/>
      <sheetName val="VC99"/>
      <sheetName val="VC96"/>
      <sheetName val="Pumproom"/>
      <sheetName val="ltrt"/>
      <sheetName val="pipe_data"/>
      <sheetName val="SPData"/>
      <sheetName val="hs"/>
      <sheetName val="pps"/>
      <sheetName val="map"/>
      <sheetName val="m_est"/>
      <sheetName val="feature"/>
      <sheetName val="glance"/>
      <sheetName val="master"/>
      <sheetName val="exec"/>
      <sheetName val="LBD"/>
      <sheetName val="CR"/>
      <sheetName val="MRATES"/>
      <sheetName val="Global factors"/>
      <sheetName val="Hystmnt_(2)"/>
      <sheetName val="00000"/>
      <sheetName val="AAAAAAAAAAAAA"/>
      <sheetName val="Revised rates(SSR 2014-15)"/>
      <sheetName val="ew OG"/>
      <sheetName val="ew-DiMs"/>
      <sheetName val="PVC"/>
      <sheetName val="HDPE"/>
      <sheetName val="AC"/>
      <sheetName val="DI"/>
      <sheetName val="CI"/>
      <sheetName val="GRP"/>
      <sheetName val="BWSCP"/>
      <sheetName val="MS data"/>
      <sheetName val="MS "/>
      <sheetName val="PSC"/>
      <sheetName val="MS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PVC weights"/>
      <sheetName val="PSC -pv"/>
      <sheetName val="GRP-pv"/>
      <sheetName val="index"/>
      <sheetName val="GAJWEL SEC EST"/>
      <sheetName val="Sheet6"/>
      <sheetName val="Specification report"/>
      <sheetName val="pvc_basic"/>
      <sheetName val="SUMP1420KL@HW"/>
      <sheetName val="GF SB Ok "/>
      <sheetName val="PROFORMAS"/>
      <sheetName val="CHECK-SLIP"/>
      <sheetName val="DESIGN NORMS"/>
      <sheetName val="DESIGN CALUCULATIONS"/>
      <sheetName val="ABSTRACT-DESIGN CALUCULATIONS"/>
      <sheetName val="GRAVITY MAIN"/>
      <sheetName val="PUMPING MAIN"/>
      <sheetName val="PUMP SETS DESIGN"/>
      <sheetName val="GENERAL-ABSTRACT"/>
      <sheetName val="COMPONENTS"/>
      <sheetName val="SSR(Buildings)"/>
      <sheetName val="SSR(PH)"/>
      <sheetName val="SSR(I&amp;CAD)"/>
      <sheetName val="Labour charges"/>
      <sheetName val="Labour charges(detl)"/>
      <sheetName val="OHSR(Detail)"/>
      <sheetName val="DUMMY_EST"/>
      <sheetName val="DATA-LIST"/>
      <sheetName val="DATA SHEET"/>
      <sheetName val="DATA OHSR"/>
      <sheetName val="DATA AC PIPES"/>
      <sheetName val="DATA PVC PIPES"/>
      <sheetName val="BORE WELL"/>
      <sheetName val="SS TANK(HOMO)"/>
      <sheetName val="SS FILTERS"/>
      <sheetName val="SS TANK(HET)"/>
      <sheetName val="SS FILTERS(SQM)"/>
      <sheetName val="OHSR"/>
      <sheetName val="TRANSMISSION MAINS"/>
      <sheetName val="PUMP SETS"/>
      <sheetName val="WEIR CHAMBER"/>
      <sheetName val="PUMP HOUSE"/>
      <sheetName val="PUMP HOUSE(SQM)"/>
      <sheetName val="CW SUMP"/>
      <sheetName val="RWW_PH"/>
      <sheetName val="RAW WATER WELL"/>
      <sheetName val="VALVE PIT"/>
      <sheetName val="FLOW-DIAGRAM"/>
      <sheetName val="TRANS.MAINS.LEVELS"/>
      <sheetName val="SSF(INT.CONS)"/>
      <sheetName val="DATA_ABSTRACT"/>
      <sheetName val="DESIGN_NORMS"/>
      <sheetName val="DESIGN_CALUCULATIONS"/>
      <sheetName val="ABSTRACT-DESIGN_CALUCULATIONS"/>
      <sheetName val="GRAVITY_MAIN"/>
      <sheetName val="PUMPING_MAIN"/>
      <sheetName val="PUMP_SETS_DESIGN"/>
      <sheetName val="Labour_charges"/>
      <sheetName val="Labour_charges(detl)"/>
      <sheetName val="LEAD_STATEMENT"/>
      <sheetName val="DATA_SHEET"/>
      <sheetName val="DATA_OHSR"/>
      <sheetName val="DATA_AC_PIPES"/>
      <sheetName val="DATA_PVC_PIPES"/>
      <sheetName val="BORE_WELL"/>
      <sheetName val="SS_TANK(HOMO)"/>
      <sheetName val="SS_FILTERS"/>
      <sheetName val="SS_TANK(HET)"/>
      <sheetName val="SS_FILTERS(SQM)"/>
      <sheetName val="TRANSMISSION_MAINS"/>
      <sheetName val="PUMP_SETS"/>
      <sheetName val="WEIR_CHAMBER"/>
      <sheetName val="PUMP_HOUSE"/>
      <sheetName val="PUMP_HOUSE(SQM)"/>
      <sheetName val="CW_SUMP"/>
      <sheetName val="RAW_WATER_WELL"/>
      <sheetName val="VALVE_PIT"/>
      <sheetName val="TRANS_MAINS_LEVELS"/>
      <sheetName val="SSF(INT_CONS)"/>
      <sheetName val="DESIGN_NORMS1"/>
      <sheetName val="DESIGN_CALUCULATIONS1"/>
      <sheetName val="ABSTRACT-DESIGN_CALUCULATIONS1"/>
      <sheetName val="GRAVITY_MAIN1"/>
      <sheetName val="PUMPING_MAIN1"/>
      <sheetName val="PUMP_SETS_DESIGN1"/>
      <sheetName val="Labour_charges1"/>
      <sheetName val="Labour_charges(detl)1"/>
      <sheetName val="LEAD_STATEMENT1"/>
      <sheetName val="DATA_SHEET1"/>
      <sheetName val="DATA_OHSR1"/>
      <sheetName val="DATA_AC_PIPES1"/>
      <sheetName val="DATA_PVC_PIPES1"/>
      <sheetName val="BORE_WELL1"/>
      <sheetName val="SS_TANK(HOMO)1"/>
      <sheetName val="SS_FILTERS1"/>
      <sheetName val="SS_TANK(HET)1"/>
      <sheetName val="SS_FILTERS(SQM)1"/>
      <sheetName val="TRANSMISSION_MAINS1"/>
      <sheetName val="PUMP_SETS1"/>
      <sheetName val="WEIR_CHAMBER1"/>
      <sheetName val="PUMP_HOUSE1"/>
      <sheetName val="PUMP_HOUSE(SQM)1"/>
      <sheetName val="CW_SUMP1"/>
      <sheetName val="RAW_WATER_WELL1"/>
      <sheetName val="VALVE_PIT1"/>
      <sheetName val="TRANS_MAINS_LEVELS1"/>
      <sheetName val="SSF(INT_CONS)1"/>
      <sheetName val="Common "/>
      <sheetName val="Data.F8.BTR"/>
      <sheetName val="DESIGN_NORMS2"/>
      <sheetName val="DESIGN_CALUCULATIONS2"/>
      <sheetName val="ABSTRACT-DESIGN_CALUCULATIONS2"/>
      <sheetName val="GRAVITY_MAIN2"/>
      <sheetName val="PUMPING_MAIN2"/>
      <sheetName val="PUMP_SETS_DESIGN2"/>
      <sheetName val="Labour_charges2"/>
      <sheetName val="Labour_charges(detl)2"/>
      <sheetName val="LEAD_STATEMENT2"/>
      <sheetName val="DATA_SHEET2"/>
      <sheetName val="DATA_OHSR2"/>
      <sheetName val="DATA_AC_PIPES2"/>
      <sheetName val="DATA_PVC_PIPES2"/>
      <sheetName val="BORE_WELL2"/>
      <sheetName val="SS_TANK(HOMO)2"/>
      <sheetName val="SS_FILTERS2"/>
      <sheetName val="SS_TANK(HET)2"/>
      <sheetName val="SS_FILTERS(SQM)2"/>
      <sheetName val="TRANSMISSION_MAINS2"/>
      <sheetName val="PUMP_SETS2"/>
      <sheetName val="WEIR_CHAMBER2"/>
      <sheetName val="PUMP_HOUSE2"/>
      <sheetName val="PUMP_HOUSE(SQM)2"/>
      <sheetName val="CW_SUMP2"/>
      <sheetName val="RAW_WATER_WELL2"/>
      <sheetName val="VALVE_PIT2"/>
      <sheetName val="TRANS_MAINS_LEVELS2"/>
      <sheetName val="SSF(INT_CONS)2"/>
      <sheetName val="Common_"/>
      <sheetName val="Data_F8_BTR"/>
      <sheetName val="One vent Pipe"/>
      <sheetName val="Four vents"/>
      <sheetName val="two vents"/>
      <sheetName val="Designs"/>
      <sheetName val="3Vents"/>
      <sheetName val="Abut"/>
      <sheetName val="Pier"/>
      <sheetName val="Speci"/>
      <sheetName val="One vent "/>
      <sheetName val="Contents"/>
      <sheetName val="Lead statement (2)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Lead (2)"/>
      <sheetName val="Data (2)"/>
      <sheetName val="6.5% (2)"/>
      <sheetName val="est (2)"/>
      <sheetName val="Abstract (2)"/>
      <sheetName val="Detailed"/>
      <sheetName val="key (2)"/>
      <sheetName val="pro-B (2)"/>
      <sheetName val="est(old) "/>
      <sheetName val="6.5%"/>
      <sheetName val="10%"/>
      <sheetName val="Bitumen trunk"/>
      <sheetName val="Feeder"/>
      <sheetName val="R99 etc"/>
      <sheetName val="Trunk unpaved"/>
      <sheetName val="int-Dia-hdpe"/>
      <sheetName val="int-Dia-pvc"/>
      <sheetName val="segments-details"/>
      <sheetName val="habs-list"/>
      <sheetName val="hyd-DESIGN"/>
      <sheetName val="LWL"/>
      <sheetName val="duty"/>
      <sheetName val="MWL"/>
      <sheetName val="water-pros-ultimate-rate"/>
      <sheetName val="water"/>
      <sheetName val="water-ultimater"/>
      <sheetName val="RAMAPPA-Out Flow"/>
      <sheetName val="chart-RAMAPPA-OUT-flow"/>
      <sheetName val="Chart1-habs"/>
      <sheetName val="General"/>
      <sheetName val="Conveyance"/>
      <sheetName val="RMR "/>
      <sheetName val="RMR  (TS)"/>
      <sheetName val="Drain DAE"/>
      <sheetName val="Drain DAE TS"/>
      <sheetName val="DAE 2.0"/>
      <sheetName val="DAE 3.0 (12)"/>
      <sheetName val="GA"/>
      <sheetName val="building"/>
      <sheetName val="Usage"/>
      <sheetName val="Chart1-habs-MAIN"/>
      <sheetName val="PIVOT"/>
      <sheetName val="ce-revised"/>
      <sheetName val="RMR"/>
      <sheetName val="Nspt-smp-final-ORIGINAL"/>
      <sheetName val="RAMAPPA-Out_Flow"/>
      <sheetName val="int_Dia_hdpe"/>
      <sheetName val="int_Dia_pvc"/>
      <sheetName val="segments_details"/>
      <sheetName val="habs_list"/>
      <sheetName val="pro-1"/>
      <sheetName val="Poforma-1"/>
      <sheetName val="Proforma-1A"/>
      <sheetName val="SEA"/>
      <sheetName val="Status of Seasonal bores (2)"/>
      <sheetName val="Status of Seasonal bores"/>
      <sheetName val="wor esti"/>
      <sheetName val="wor - toil"/>
      <sheetName val="Cover_Sheet (2)"/>
      <sheetName val="toilet"/>
      <sheetName val="Check_Slip"/>
      <sheetName val="Misc"/>
      <sheetName val="Templates"/>
      <sheetName val="Sp_Report"/>
      <sheetName val="Conveyance_Rates"/>
      <sheetName val="Conveyance_Table"/>
      <sheetName val="Est_amt_text"/>
      <sheetName val="Core_SSR"/>
      <sheetName val="Cover-MEstt."/>
      <sheetName val="ABST(PART B) "/>
      <sheetName val="F6-Gnrl Abstrt"/>
      <sheetName val="F6-Estt"/>
      <sheetName val="sub-data -no full"/>
      <sheetName val="Machinery"/>
      <sheetName val="Diff stmnt (2)"/>
      <sheetName val="paved"/>
      <sheetName val="defects"/>
      <sheetName val="wh_data_R"/>
      <sheetName val="GROUND FLOOR"/>
      <sheetName val="Estimate "/>
      <sheetName val="Cover"/>
      <sheetName val="wh_data"/>
      <sheetName val="CPHEEO"/>
      <sheetName val="input"/>
      <sheetName val="t_prsr"/>
      <sheetName val="id"/>
      <sheetName val="Class IV Qtr. Ele"/>
      <sheetName val="POULTRY SHED "/>
      <sheetName val="Ele.data"/>
      <sheetName val="Dean resi."/>
      <sheetName val="Basic Input"/>
      <sheetName val="sanitory doors &amp; Addl datas"/>
      <sheetName val="septic_tank"/>
      <sheetName val="LS"/>
      <sheetName val="Rates"/>
      <sheetName val="Com wall est"/>
      <sheetName val="conve"/>
      <sheetName val="gen_abst"/>
      <sheetName val="abstract"/>
      <sheetName val="data_new"/>
      <sheetName val="l"/>
      <sheetName val="electrical"/>
      <sheetName val="marking"/>
      <sheetName val="beams"/>
      <sheetName val="features"/>
      <sheetName val="c_wall"/>
      <sheetName val="ssr-rates"/>
      <sheetName val="data existing_do not delete"/>
      <sheetName val="Road data"/>
      <sheetName val="pvc-pipe-rates"/>
      <sheetName val="1000000000000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BTR"/>
      <sheetName val="Line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DESIGEN_RCC_CULVERT"/>
      <sheetName val="DESIGENS_HP_CULVERT"/>
      <sheetName val="Cover page"/>
      <sheetName val="pipe line rates"/>
      <sheetName val="platform estimate"/>
      <sheetName val="bore well ori estimate"/>
      <sheetName val="pipe line sub estimate"/>
      <sheetName val="pipe line data"/>
      <sheetName val="pumpset estimate"/>
      <sheetName val="general abstract"/>
      <sheetName val="Mp-team 1"/>
      <sheetName val="Data_Bit_I"/>
      <sheetName val="nodes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</sheetDataSet>
  </externalBook>
</externalLink>
</file>

<file path=xl/externalLinks/externalLink111.xml><?xml version="1.0" encoding="utf-8"?>
<externalLink xmlns="http://schemas.openxmlformats.org/spreadsheetml/2006/main">
  <externalBook xmlns:r="http://schemas.openxmlformats.org/officeDocument/2006/relationships" r:id="rId1">
    <sheetNames>
      <sheetName val="One vent Pipe"/>
      <sheetName val="Four vents"/>
      <sheetName val="two vents"/>
      <sheetName val="data"/>
      <sheetName val="Lead"/>
      <sheetName val="Designs"/>
      <sheetName val="3Vents"/>
      <sheetName val="Abut"/>
      <sheetName val="Pier"/>
      <sheetName val="Speci"/>
      <sheetName val="One vent "/>
      <sheetName val="Material"/>
      <sheetName val="Sheet1"/>
      <sheetName val="Contents"/>
      <sheetName val="Plant &amp;  Machinery"/>
      <sheetName val="Labour"/>
      <sheetName val="Lead statement (2)"/>
      <sheetName val="Lead statement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2"/>
      <sheetName val="Sheet3"/>
      <sheetName val="Lead (2)"/>
      <sheetName val="Data (2)"/>
      <sheetName val="Estimate"/>
      <sheetName val="XXXXXXXXXXXXX"/>
      <sheetName val="0000000000000"/>
      <sheetName val="6.5% (2)"/>
      <sheetName val="est (2)"/>
      <sheetName val="XXXXXXXXXXXX0"/>
      <sheetName val="Abstract (2)"/>
      <sheetName val="Detailed"/>
      <sheetName val="key (2)"/>
      <sheetName val="pro-B (2)"/>
      <sheetName val="est  (mord)"/>
      <sheetName val="est(old) "/>
      <sheetName val="6.5%"/>
      <sheetName val="10%"/>
      <sheetName val="m"/>
      <sheetName val="ABST."/>
      <sheetName val="GF"/>
      <sheetName val="CS GF"/>
      <sheetName val="CS FF"/>
      <sheetName val="FF"/>
      <sheetName val="SF,"/>
      <sheetName val="ELECT."/>
      <sheetName val="CS ELE."/>
      <sheetName val="BORE WELL"/>
      <sheetName val="WATER SUPPLY "/>
      <sheetName val="CS WS&amp;SA"/>
      <sheetName val="sup dat"/>
      <sheetName val="COMP ABST."/>
      <sheetName val="ABST_"/>
      <sheetName val="CS_GF"/>
      <sheetName val="CS_FF"/>
      <sheetName val="ELECT_"/>
      <sheetName val="CS_ELE_"/>
      <sheetName val="BORE_WELL"/>
      <sheetName val="WATER_SUPPLY_"/>
      <sheetName val="CS_WS&amp;SA"/>
      <sheetName val="sup_dat"/>
      <sheetName val="COMP_ABST_"/>
      <sheetName val="Cover-MEstt."/>
      <sheetName val="ABST(PART B) "/>
      <sheetName val="F6-Gnrl Abstrt"/>
      <sheetName val="Data.F8.BTR"/>
      <sheetName val="F6-Estt"/>
      <sheetName val="sub-data -no full"/>
      <sheetName val="Machinery"/>
      <sheetName val="Diff stmnt (2)"/>
      <sheetName val="DATA-BASE"/>
      <sheetName val="DATA-ABSTRACT"/>
      <sheetName val="Cover-MEstt_"/>
      <sheetName val="ABST(PART_B)_"/>
      <sheetName val="F6-Gnrl_Abstrt"/>
      <sheetName val="Data_F8_BTR"/>
      <sheetName val="sub-data_-no_full"/>
      <sheetName val="Diff_stmnt_(2)"/>
      <sheetName val="atr"/>
      <sheetName val="ew-cal"/>
      <sheetName val="ann-b"/>
      <sheetName val="Abstrct "/>
      <sheetName val="est"/>
      <sheetName val="she"/>
      <sheetName val="Part A"/>
      <sheetName val="enc"/>
      <sheetName val="Work_sheet"/>
      <sheetName val="Physical_ach"/>
      <sheetName val="Financial_ach"/>
      <sheetName val="Cover"/>
      <sheetName val="pro-1"/>
      <sheetName val="Poforma-1"/>
      <sheetName val="Proforma-1A"/>
      <sheetName val="SEA"/>
      <sheetName val="Status of Seasonal bores (2)"/>
      <sheetName val="Status of Seasonal bores"/>
      <sheetName val="detls"/>
      <sheetName val="RMR"/>
      <sheetName val="pvc-pipe-rates"/>
      <sheetName val="R_Det"/>
      <sheetName val="data existing_do not delete"/>
      <sheetName val="1000000000000"/>
      <sheetName val="BTR"/>
      <sheetName val="Road data"/>
      <sheetName val="Line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PH"/>
      <sheetName val="VC rate"/>
      <sheetName val="DFjoints"/>
      <sheetName val="kintc-airvalve-DI"/>
      <sheetName val="dbl-airvalve-PVC"/>
      <sheetName val="dbl-airvalve-HDPE"/>
      <sheetName val="ssr-rates"/>
      <sheetName val="MS-BWSC-GRP-PSC"/>
      <sheetName val="airvalve-AC"/>
      <sheetName val="sluice-AC"/>
      <sheetName val="sluice-PSC"/>
      <sheetName val="sluice-BWSCP-MS"/>
      <sheetName val="sluice-GRP"/>
      <sheetName val="sluice-PVC"/>
      <sheetName val="sluice-HDPE"/>
      <sheetName val="sluice-DI"/>
      <sheetName val="scour-DI-CI"/>
      <sheetName val="scour-pvc-hdpe-psc-bwsc"/>
      <sheetName val="Non-DI "/>
      <sheetName val="vc80"/>
      <sheetName val="vc200"/>
      <sheetName val="vc450"/>
      <sheetName val="vc600"/>
      <sheetName val="vc700"/>
      <sheetName val="vc1000"/>
      <sheetName val="leads"/>
      <sheetName val="temp-SDData (2)"/>
      <sheetName val="Rate"/>
      <sheetName val="SOR"/>
      <sheetName val="EW"/>
      <sheetName val="STR1"/>
      <sheetName val="STR2"/>
      <sheetName val="STR3"/>
      <sheetName val="LIN1"/>
      <sheetName val="LIN2"/>
      <sheetName val="typical subminor"/>
      <sheetName val="Road"/>
      <sheetName val="S&amp;I"/>
      <sheetName val="machi"/>
      <sheetName val="TRANS1"/>
      <sheetName val="trans"/>
      <sheetName val="mes-fb"/>
      <sheetName val="mes-pl"/>
      <sheetName val="XL4Test5"/>
      <sheetName val="Expenditure Plan"/>
      <sheetName val="6x4"/>
      <sheetName val="00000"/>
      <sheetName val="AAAAAAAAAAAAA"/>
      <sheetName val="ew OG"/>
      <sheetName val="ew-DiMs"/>
      <sheetName val="PVC"/>
      <sheetName val="HDPE"/>
      <sheetName val="BWSCP"/>
      <sheetName val="GRP"/>
      <sheetName val="DI"/>
      <sheetName val="PSC"/>
      <sheetName val="AC"/>
      <sheetName val="CI"/>
      <sheetName val="MS8mm-revised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PVC weights"/>
      <sheetName val="ew_OG"/>
      <sheetName val="DI_Weights"/>
      <sheetName val="Wt_of_HDPE"/>
      <sheetName val="hdpe_weights"/>
      <sheetName val="PVC_weights"/>
      <sheetName val="Bridge Data 2005-06"/>
      <sheetName val="MRATES"/>
      <sheetName val="Specification report"/>
      <sheetName val="POULTRY SHED "/>
      <sheetName val="Ele.data"/>
      <sheetName val="Dean resi."/>
      <sheetName val="GA"/>
      <sheetName val="Basic Input"/>
      <sheetName val="sanitory doors &amp; Addl datas"/>
      <sheetName val="septic_tank"/>
      <sheetName val="LS"/>
      <sheetName val="Com wall est"/>
      <sheetName val="conve"/>
      <sheetName val="unitrates"/>
      <sheetName val="unitratedata"/>
      <sheetName val="ssrdata"/>
      <sheetName val="bricks"/>
      <sheetName val="stone"/>
      <sheetName val="sand"/>
      <sheetName val="earth"/>
      <sheetName val="Reserve"/>
      <sheetName val="index"/>
      <sheetName val="segments-details"/>
      <sheetName val="Road Detail Est."/>
      <sheetName val="v"/>
      <sheetName val="sch"/>
      <sheetName val="id"/>
      <sheetName val="Specification"/>
      <sheetName val="Sheet1 (2)"/>
      <sheetName val="Dormitory"/>
      <sheetName val="l"/>
      <sheetName val="Levels"/>
      <sheetName val="DATA_PRG"/>
      <sheetName val="Model-ssrData2008"/>
      <sheetName val="t_prsr"/>
      <sheetName val="wh"/>
      <sheetName val="PVC_dia"/>
      <sheetName val="04-05"/>
      <sheetName val="sub-data "/>
      <sheetName val="sub estt"/>
      <sheetName val="lead-st"/>
      <sheetName val="rdamdata"/>
      <sheetName val="sub-data_"/>
      <sheetName val="sub_estt"/>
      <sheetName val="r"/>
      <sheetName val="Common "/>
      <sheetName val="Cover-MEstt_1"/>
      <sheetName val="ABST(PART_B)_1"/>
      <sheetName val="F6-Gnrl_Abstrt1"/>
      <sheetName val="sub-data_1"/>
      <sheetName val="Data_F8_BTR1"/>
      <sheetName val="sub_estt1"/>
      <sheetName val="Common_"/>
      <sheetName val="Lead statement ss5"/>
      <sheetName val="Traffic Count"/>
      <sheetName val="Crust-D"/>
      <sheetName val="CBR-certi"/>
      <sheetName val="design "/>
      <sheetName val="DPR."/>
      <sheetName val="earth (2)"/>
      <sheetName val="sub-data (2)"/>
      <sheetName val="pop"/>
      <sheetName val="SE-InspR"/>
      <sheetName val="Prof-C-Check List"/>
      <sheetName val="F-2a-Pvt-Lyrs (2)"/>
      <sheetName val="F-2b-CDW"/>
      <sheetName val="Prof-B-PacSum."/>
      <sheetName val="F4-DER"/>
      <sheetName val="F1-SumSheet (2)"/>
      <sheetName val="certifi"/>
      <sheetName val="Traffic_Count"/>
      <sheetName val="design_"/>
      <sheetName val="DPR_"/>
      <sheetName val="earth_(2)"/>
      <sheetName val="sub-data_(2)"/>
      <sheetName val="Prof-C-Check_List"/>
      <sheetName val="F-2a-Pvt-Lyrs_(2)"/>
      <sheetName val="Prof-B-PacSum_"/>
      <sheetName val="F1-SumSheet_(2)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pros-Ultimate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water"/>
      <sheetName val="Nspt-smp-final-ORIGINAL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Nspt-final-at-18_5mstg"/>
      <sheetName val="Nspt-final-empy-249_5m"/>
      <sheetName val="Chart1-U_and_P"/>
      <sheetName val="jpt_to_Girnibai-Out_Flow"/>
      <sheetName val="chart-Jpt-Girnibai-OUT-flow_(2)"/>
      <sheetName val="chart-Jpt-Girnibai-OUT-flow_(3)"/>
      <sheetName val="cover page"/>
      <sheetName val="general abstract"/>
      <sheetName val="door window calculations"/>
      <sheetName val="door window datas"/>
      <sheetName val="electrification data"/>
      <sheetName val="pipe line sub estimate"/>
      <sheetName val="pipe line data"/>
      <sheetName val="hydraulic designs projects"/>
      <sheetName val="hydraulic designs pws schemes"/>
      <sheetName val="hydraulic statement"/>
      <sheetName val="economical pm calculations"/>
      <sheetName val="fp estimate"/>
      <sheetName val="rotary bore well estimate"/>
      <sheetName val="ohsr 40k sub estimate"/>
      <sheetName val="ohsr 40k verticals"/>
      <sheetName val="ohsr 60k sub estimate"/>
      <sheetName val="ohsr 60k verticals"/>
      <sheetName val="ohsr 90k sub estimate"/>
      <sheetName val="ohsr 90k verticals"/>
      <sheetName val="ohsr 120k sub estimate"/>
      <sheetName val="ohsr 120k verticals"/>
      <sheetName val="ohsr 150 sub estimate"/>
      <sheetName val="ohsr 150k verticals"/>
      <sheetName val="ohsr 200k sub estimate"/>
      <sheetName val="ohsr 200k verticals"/>
      <sheetName val="ohsr 250k sub estimate"/>
      <sheetName val="ohsr 250k verticals"/>
      <sheetName val="Sheet4"/>
      <sheetName val="Sheet5"/>
      <sheetName val="Sheet7"/>
      <sheetName val="Sheet8"/>
      <sheetName val="Sheet9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10"/>
      <sheetName val="Sheet11"/>
      <sheetName val="Sheet12"/>
      <sheetName val="Sheet6"/>
      <sheetName val="Data_Base"/>
      <sheetName val="Status_of_Seasonal_bores_(2)"/>
      <sheetName val="Status_of_Seasonal_bores"/>
      <sheetName val="drain rm data"/>
      <sheetName val="LOWEST RATES"/>
      <sheetName val="drain_rm_data"/>
      <sheetName val="LOWEST_RATES"/>
      <sheetName val="drain_rm_data1"/>
      <sheetName val="LOWEST_RATES1"/>
      <sheetName val="drain_rm_data2"/>
      <sheetName val="LOWEST_RATES2"/>
      <sheetName val="Plant_&amp;__Machinery"/>
      <sheetName val="Lookup"/>
      <sheetName val="maya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ESIGEN_RCC_CULVERT"/>
      <sheetName val="DESIGENS_HP_CULVERT"/>
      <sheetName val="Sheet5 (2)"/>
      <sheetName val="GS"/>
      <sheetName val="TS"/>
      <sheetName val="Hire charges"/>
      <sheetName val="GF SB Ok "/>
      <sheetName val="mpp"/>
      <sheetName val="data_new"/>
      <sheetName val="pvc_basic"/>
      <sheetName val="coverpage"/>
      <sheetName val="TS memo"/>
      <sheetName val="Spn report"/>
      <sheetName val="Gen abs"/>
      <sheetName val="abs road"/>
      <sheetName val="HP abs"/>
      <sheetName val="1R 800"/>
      <sheetName val="3R800"/>
      <sheetName val="Ret wall"/>
      <sheetName val="certificates"/>
      <sheetName val="mlead"/>
      <sheetName val="TS_memo"/>
      <sheetName val="Spn_report"/>
      <sheetName val="Gen_abs"/>
      <sheetName val="abs_road"/>
      <sheetName val="HP_abs"/>
      <sheetName val="1R_800"/>
      <sheetName val="Ret_wall"/>
      <sheetName val="Road_data"/>
      <sheetName val="BTLeads"/>
      <sheetName val="Rates SSR 2008-09"/>
      <sheetName val="epm-tsb"/>
      <sheetName val="id_whmr"/>
      <sheetName val="furniture - specification"/>
      <sheetName val="furniture (2)"/>
      <sheetName val="COVER PG."/>
      <sheetName val="RMSA 3 - BOQ"/>
      <sheetName val="FINAL ABSTRACT"/>
      <sheetName val="GROUND FLOOR"/>
      <sheetName val="GF COMP"/>
      <sheetName val="FIRST FLOOR"/>
      <sheetName val="FF COMP"/>
      <sheetName val="toilet block"/>
      <sheetName val="Toilet (C)"/>
      <sheetName val="ELE (2)"/>
      <sheetName val="Electrical-(C)"/>
      <sheetName val="C-data (2)"/>
      <sheetName val="C-data"/>
      <sheetName val="FIRST FLOOR (PART B)"/>
      <sheetName val="ELE (3)"/>
      <sheetName val="El Data"/>
      <sheetName val="D&amp;W DATA (1)"/>
      <sheetName val="WS-DATA"/>
      <sheetName val="doors data"/>
      <sheetName val="WINDOWS DATA"/>
      <sheetName val="Ventilators "/>
      <sheetName val="ABATRACT -G.O. 94"/>
      <sheetName val="G.O-94-CEMENT"/>
      <sheetName val="G.O-94 -STEEL"/>
      <sheetName val="load1"/>
      <sheetName val="details1"/>
      <sheetName val="Electrical1"/>
      <sheetName val="load"/>
      <sheetName val="details"/>
      <sheetName val="obd data"/>
      <sheetName val="Conv"/>
      <sheetName val="Basic Data"/>
      <sheetName val="Joinary"/>
      <sheetName val="Abstract"/>
      <sheetName val="DATA SHEET"/>
      <sheetName val="int-Dia-pvc"/>
      <sheetName val=" data sheet "/>
      <sheetName val="slip"/>
      <sheetName val="tech"/>
      <sheetName val="culvert"/>
      <sheetName val="culvert (2)"/>
      <sheetName val="culvert (3)"/>
      <sheetName val="impRdam"/>
      <sheetName val="cost"/>
      <sheetName val="CDdata"/>
      <sheetName val="keymap"/>
      <sheetName val="lchart"/>
      <sheetName val="CS"/>
      <sheetName val="CS (2)"/>
      <sheetName val="f_slip"/>
      <sheetName val="1v600"/>
      <sheetName val="2v600"/>
      <sheetName val="3v600"/>
      <sheetName val="2v900"/>
      <sheetName val="3v900"/>
      <sheetName val="30mRdam"/>
      <sheetName val="Iocount"/>
      <sheetName val="RMR "/>
      <sheetName val="Data_Bit_I"/>
      <sheetName val="Mp-team 1"/>
      <sheetName val="FF WRK"/>
      <sheetName val="General"/>
      <sheetName val="Conveyance"/>
      <sheetName val="building"/>
      <sheetName val="DE"/>
      <sheetName val="AE"/>
      <sheetName val="Usage"/>
      <sheetName val="RMR_"/>
      <sheetName val=" "/>
      <sheetName val="Estimate "/>
      <sheetName val="bom"/>
      <sheetName val="Sp. Report"/>
      <sheetName val="TSmemo"/>
      <sheetName val="Rd.Data"/>
      <sheetName val="C.D.Data (Morth)"/>
      <sheetName val="Rd.Det.Est"/>
      <sheetName val="Gen.Abs."/>
      <sheetName val="Rd.abs.Est"/>
      <sheetName val="Abs_p_04"/>
      <sheetName val="Abs.p_01"/>
      <sheetName val="Abs.cc"/>
      <sheetName val="Abs_ret"/>
      <sheetName val="Abs_vent&amp;pipe"/>
      <sheetName val="Abs_slab"/>
      <sheetName val="Abs_box"/>
      <sheetName val="Det. 1Rx800"/>
      <sheetName val="Det. 2Rx800"/>
      <sheetName val="Det. CC"/>
      <sheetName val="CD_DET_PIPE_1R"/>
      <sheetName val="Slab det est"/>
      <sheetName val="CD_DET_1CELL_BOX"/>
      <sheetName val="CD_DET_4CELL_BOX"/>
      <sheetName val="CBR"/>
      <sheetName val="Hire charge &amp; Others"/>
      <sheetName val="bldg-conveyance"/>
      <sheetName val="cip-spl-04-05"/>
      <sheetName val="SURKYFLYASH "/>
      <sheetName val="LIMESTONE"/>
      <sheetName val="STEEL LUBRICANTOIL"/>
      <sheetName val="Others"/>
      <sheetName val="23-PVC"/>
      <sheetName val="22-Gaskets"/>
      <sheetName val="21-W-hammer"/>
      <sheetName val="20-Valves"/>
      <sheetName val="19-SFRC"/>
      <sheetName val="18-HDPE"/>
      <sheetName val="17-GRP"/>
      <sheetName val="16-C.I."/>
      <sheetName val="15-D.I. Bends "/>
      <sheetName val="14-D.I. Specials"/>
      <sheetName val="13-D.I."/>
      <sheetName val="12-BWS"/>
      <sheetName val="11-PSC"/>
      <sheetName val="9-AC-R"/>
      <sheetName val="8-AC-C"/>
      <sheetName val="7-AC-P"/>
      <sheetName val="6-RCC-C-S"/>
      <sheetName val="5-RCC-C-PEP"/>
      <sheetName val="4-RCC-R-RINGS"/>
      <sheetName val="3-RCC-S"/>
      <sheetName val="2-RCC-COLLARS"/>
      <sheetName val="1-RCC-PLAIN"/>
      <sheetName val="cmm-Materials"/>
      <sheetName val="IS5531 (2)"/>
      <sheetName val="CID"/>
      <sheetName val="Manhole"/>
      <sheetName val="IS5531"/>
      <sheetName val="buildings items"/>
      <sheetName val="Labour_rates"/>
      <sheetName val="Items"/>
      <sheetName val="CI Specials"/>
      <sheetName val="PIPE_DATA"/>
      <sheetName val="public health"/>
      <sheetName val="AC_DD"/>
      <sheetName val="PSC REVISED"/>
      <sheetName val="G.R.P"/>
      <sheetName val="BWSCPlt"/>
      <sheetName val="Hire_charge_&amp;_Others"/>
      <sheetName val="SURKYFLYASH_"/>
      <sheetName val="STEEL_LUBRICANTOIL"/>
      <sheetName val="16-C_I_"/>
      <sheetName val="15-D_I__Bends_"/>
      <sheetName val="14-D_I__Specials"/>
      <sheetName val="13-D_I_"/>
      <sheetName val="IS5531_(2)"/>
      <sheetName val="Sheet1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</sheetDataSet>
  </externalBook>
</externalLink>
</file>

<file path=xl/externalLinks/externalLink112.xml><?xml version="1.0" encoding="utf-8"?>
<externalLink xmlns="http://schemas.openxmlformats.org/spreadsheetml/2006/main">
  <externalBook xmlns:r="http://schemas.openxmlformats.org/officeDocument/2006/relationships" r:id="rId1">
    <sheetNames>
      <sheetName val="Data base"/>
      <sheetName val="ABstract"/>
      <sheetName val="Detail"/>
      <sheetName val="Lead"/>
      <sheetName val="Data"/>
      <sheetName val="SoR7-8"/>
      <sheetName val="lead Plains"/>
      <sheetName val="Spec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113.xml><?xml version="1.0" encoding="utf-8"?>
<externalLink xmlns="http://schemas.openxmlformats.org/spreadsheetml/2006/main">
  <externalBook xmlns:r="http://schemas.openxmlformats.org/officeDocument/2006/relationships" r:id="rId1">
    <sheetNames>
      <sheetName val="One vent Pipe"/>
      <sheetName val="Four vents"/>
      <sheetName val="two vents"/>
      <sheetName val="data"/>
      <sheetName val="Lead"/>
      <sheetName val="Designs"/>
      <sheetName val="3Vents"/>
      <sheetName val="Abut"/>
      <sheetName val="Pier"/>
      <sheetName val="Speci"/>
      <sheetName val="One vent "/>
      <sheetName val="Material"/>
      <sheetName val="Sheet1"/>
      <sheetName val="Contents"/>
      <sheetName val="Plant &amp;  Machinery"/>
      <sheetName val="Labour"/>
      <sheetName val="Lead statement (2)"/>
      <sheetName val="Lead statement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2"/>
      <sheetName val="Sheet3"/>
      <sheetName val="Lead (2)"/>
      <sheetName val="Data (2)"/>
      <sheetName val="Estimate"/>
      <sheetName val="XXXXXXXXXXXXX"/>
      <sheetName val="0000000000000"/>
      <sheetName val="6.5% (2)"/>
      <sheetName val="est (2)"/>
      <sheetName val="XXXXXXXXXXXX0"/>
      <sheetName val="Abstract (2)"/>
      <sheetName val="Detailed"/>
      <sheetName val="key (2)"/>
      <sheetName val="pro-B (2)"/>
      <sheetName val="est  (mord)"/>
      <sheetName val="est(old) "/>
      <sheetName val="6.5%"/>
      <sheetName val="10%"/>
      <sheetName val="rdamdata"/>
      <sheetName val="1000000000000"/>
      <sheetName val="Day1"/>
      <sheetName val="Day2"/>
      <sheetName val="Day3"/>
      <sheetName val="Sheet1 (2)"/>
      <sheetName val="pav-des"/>
      <sheetName val="ccdes"/>
      <sheetName val="key"/>
      <sheetName val="Sheet11"/>
      <sheetName val="Spe"/>
      <sheetName val="cert"/>
      <sheetName val="curve"/>
      <sheetName val="Sheet10"/>
      <sheetName val="Sheet16"/>
      <sheetName val="Sheet15"/>
      <sheetName val="Sheet6"/>
      <sheetName val="6x4"/>
      <sheetName val="00000"/>
      <sheetName val="AAAAAAAAAAAAA"/>
      <sheetName val="ew OG"/>
      <sheetName val="ew-DiMs"/>
      <sheetName val="ssr-rates"/>
      <sheetName val="PVC"/>
      <sheetName val="HDPE"/>
      <sheetName val="BWSCP"/>
      <sheetName val="GRP"/>
      <sheetName val="DI"/>
      <sheetName val="PSC"/>
      <sheetName val="AC"/>
      <sheetName val="CI"/>
      <sheetName val="MS8mm-revised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PVC weights"/>
      <sheetName val="leads"/>
      <sheetName val="ew_OG"/>
      <sheetName val="DI_Weights"/>
      <sheetName val="Wt_of_HDPE"/>
      <sheetName val="hdpe_weights"/>
      <sheetName val="PVC_weights"/>
      <sheetName val="Bridge Data 2005-06"/>
      <sheetName val="atr"/>
      <sheetName val="ew-cal"/>
      <sheetName val="ann-b"/>
      <sheetName val="Abstrct "/>
      <sheetName val="est"/>
      <sheetName val="she"/>
      <sheetName val="Part A"/>
      <sheetName val="Ann-Akoli"/>
      <sheetName val="Annex-C"/>
      <sheetName val="ES-akoli"/>
      <sheetName val="abs-akoli"/>
      <sheetName val="abs (2)akoli"/>
      <sheetName val="est-Akoli"/>
      <sheetName val="Cd nam"/>
      <sheetName val="cd namnoor 1"/>
      <sheetName val="sub-1"/>
      <sheetName val="sub-2"/>
      <sheetName val="sub-3"/>
      <sheetName val="sub-4"/>
      <sheetName val="ewcal (2)-akoli"/>
      <sheetName val="ewcal-akoli"/>
      <sheetName val="cover-Akoli"/>
      <sheetName val="Ann-Korta"/>
      <sheetName val="cover-korta"/>
      <sheetName val="Culvert-3"/>
      <sheetName val="Culvert-(2)"/>
      <sheetName val="Culvert-1"/>
      <sheetName val="abs (2)ko"/>
      <sheetName val="abs-korta"/>
      <sheetName val="est-korta"/>
      <sheetName val="ES-korta"/>
      <sheetName val="ewcal-korta (2)"/>
      <sheetName val="ewcal-korta"/>
      <sheetName val="abs_(2)akoli"/>
      <sheetName val="Cd_nam"/>
      <sheetName val="cd_namnoor_1"/>
      <sheetName val="ewcal_(2)-akoli"/>
      <sheetName val="abs_(2)ko"/>
      <sheetName val="ewcal-korta_(2)"/>
      <sheetName val="Data.F8.BTR"/>
      <sheetName val="abs_(2)akoli1"/>
      <sheetName val="Cd_nam1"/>
      <sheetName val="cd_namnoor_11"/>
      <sheetName val="ewcal_(2)-akoli1"/>
      <sheetName val="abs_(2)ko1"/>
      <sheetName val="ewcal-korta_(2)1"/>
      <sheetName val="Data_F8_BTR"/>
      <sheetName val="DATA_ENTRY"/>
      <sheetName val="GEN. ABS."/>
      <sheetName val="MRoad data"/>
      <sheetName val="MRATES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coverpage"/>
      <sheetName val="TS memo"/>
      <sheetName val="Spn report"/>
      <sheetName val="Gen abs"/>
      <sheetName val="abs road"/>
      <sheetName val="HP abs"/>
      <sheetName val="R_Det"/>
      <sheetName val="1R 800"/>
      <sheetName val="3R800"/>
      <sheetName val="Ret wall"/>
      <sheetName val="Road data"/>
      <sheetName val="BTR"/>
      <sheetName val="RMR"/>
      <sheetName val="certificates"/>
      <sheetName val="mlead"/>
      <sheetName val="TS_memo"/>
      <sheetName val="Spn_report"/>
      <sheetName val="Gen_abs"/>
      <sheetName val="abs_road"/>
      <sheetName val="HP_abs"/>
      <sheetName val="1R_800"/>
      <sheetName val="Ret_wall"/>
      <sheetName val="Road_data"/>
      <sheetName val="pvc_basic"/>
      <sheetName val="sand"/>
      <sheetName val="stone"/>
      <sheetName val="index"/>
      <sheetName val="Line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PH"/>
      <sheetName val="VC rate"/>
      <sheetName val="DFjoints"/>
      <sheetName val="kintc-airvalve-DI"/>
      <sheetName val="dbl-airvalve-PVC"/>
      <sheetName val="dbl-airvalve-HDPE"/>
      <sheetName val="MS-BWSC-GRP-PSC"/>
      <sheetName val="airvalve-AC"/>
      <sheetName val="sluice-AC"/>
      <sheetName val="sluice-PSC"/>
      <sheetName val="sluice-BWSCP-MS"/>
      <sheetName val="sluice-GRP"/>
      <sheetName val="sluice-PVC"/>
      <sheetName val="sluice-HDPE"/>
      <sheetName val="sluice-DI"/>
      <sheetName val="scour-DI-CI"/>
      <sheetName val="scour-pvc-hdpe-psc-bwsc"/>
      <sheetName val="Non-DI "/>
      <sheetName val="vc80"/>
      <sheetName val="vc200"/>
      <sheetName val="vc450"/>
      <sheetName val="vc600"/>
      <sheetName val="vc700"/>
      <sheetName val="vc1000"/>
      <sheetName val="temp-SDData (2)"/>
      <sheetName val="Class IV Qtr. Ele"/>
      <sheetName val="POULTRY SHED "/>
      <sheetName val="Ele.data"/>
      <sheetName val="Dean resi."/>
      <sheetName val="GA"/>
      <sheetName val="Basic Input"/>
      <sheetName val="sanitory doors &amp; Addl datas"/>
      <sheetName val="septic_tank"/>
      <sheetName val="LS"/>
      <sheetName val="Com wall est"/>
      <sheetName val="conve"/>
      <sheetName val="GEN__ABS_"/>
      <sheetName val="MRoad_data"/>
      <sheetName val="Lead_Chart"/>
      <sheetName val="Quarry_Chart"/>
      <sheetName val="Road_Est_"/>
      <sheetName val="Slab_Culvert_51_10"/>
      <sheetName val="Slab_Wid_52_4"/>
      <sheetName val="Wid_Pipe_cul_52_10"/>
      <sheetName val="P_C_Drawing"/>
      <sheetName val="C_S_OF_DIVIDER"/>
      <sheetName val="v"/>
      <sheetName val="Cover"/>
      <sheetName val="Sp Report"/>
      <sheetName val="note"/>
      <sheetName val="CD Data (Morth)"/>
      <sheetName val="Rd Det Est"/>
      <sheetName val="Rd abs Est"/>
      <sheetName val="HP Det est"/>
      <sheetName val="HP Abs Est"/>
      <sheetName val="CBR"/>
      <sheetName val="PROFORMAS"/>
      <sheetName val="CHECK-SLIP"/>
      <sheetName val="DESIGN NORMS"/>
      <sheetName val="DESIGN CALUCULATIONS"/>
      <sheetName val="ABSTRACT-DESIGN CALUCULATIONS"/>
      <sheetName val="GRAVITY MAIN"/>
      <sheetName val="PUMPING MAIN"/>
      <sheetName val="PUMP SETS DESIGN"/>
      <sheetName val="GENERAL-ABSTRACT"/>
      <sheetName val="COMPONENTS"/>
      <sheetName val="DATA-ABSTRACT"/>
      <sheetName val="SSR(Buildings)"/>
      <sheetName val="SSR(PH)"/>
      <sheetName val="SSR(I&amp;CAD)"/>
      <sheetName val="Labour charges"/>
      <sheetName val="Labour charges(detl)"/>
      <sheetName val="OHSR(Detail)"/>
      <sheetName val="DUMMY_EST"/>
      <sheetName val="DATA-LIST"/>
      <sheetName val="DATA SHEET"/>
      <sheetName val="DATA OHSR"/>
      <sheetName val="DATA AC PIPES"/>
      <sheetName val="DATA PVC PIPES"/>
      <sheetName val="BORE WELL"/>
      <sheetName val="SS TANK(HOMO)"/>
      <sheetName val="SS FILTERS"/>
      <sheetName val="SS TANK(HET)"/>
      <sheetName val="SS FILTERS(SQM)"/>
      <sheetName val="OHSR"/>
      <sheetName val="TRANSMISSION MAINS"/>
      <sheetName val="PUMP SETS"/>
      <sheetName val="WEIR CHAMBER"/>
      <sheetName val="PUMP HOUSE"/>
      <sheetName val="PUMP HOUSE(SQM)"/>
      <sheetName val="CW SUMP"/>
      <sheetName val="RWW_PH"/>
      <sheetName val="RAW WATER WELL"/>
      <sheetName val="VALVE PIT"/>
      <sheetName val="FLOW-DIAGRAM"/>
      <sheetName val="DATA-BASE"/>
      <sheetName val="TRANS.MAINS.LEVELS"/>
      <sheetName val="SSF(INT.CONS)"/>
      <sheetName val="DATA_ABSTRACT"/>
      <sheetName val="DATA_BASE"/>
      <sheetName val="m"/>
      <sheetName val="DESIGN_NORMS"/>
      <sheetName val="DESIGN_CALUCULATIONS"/>
      <sheetName val="ABSTRACT-DESIGN_CALUCULATIONS"/>
      <sheetName val="GRAVITY_MAIN"/>
      <sheetName val="PUMPING_MAIN"/>
      <sheetName val="PUMP_SETS_DESIGN"/>
      <sheetName val="Labour_charges"/>
      <sheetName val="Labour_charges(detl)"/>
      <sheetName val="LEAD_STATEMENT"/>
      <sheetName val="DATA_SHEET"/>
      <sheetName val="DATA_OHSR"/>
      <sheetName val="DATA_AC_PIPES"/>
      <sheetName val="DATA_PVC_PIPES"/>
      <sheetName val="BORE_WELL"/>
      <sheetName val="SS_TANK(HOMO)"/>
      <sheetName val="SS_FILTERS"/>
      <sheetName val="SS_TANK(HET)"/>
      <sheetName val="SS_FILTERS(SQM)"/>
      <sheetName val="TRANSMISSION_MAINS"/>
      <sheetName val="PUMP_SETS"/>
      <sheetName val="WEIR_CHAMBER"/>
      <sheetName val="PUMP_HOUSE"/>
      <sheetName val="PUMP_HOUSE(SQM)"/>
      <sheetName val="CW_SUMP"/>
      <sheetName val="RAW_WATER_WELL"/>
      <sheetName val="VALVE_PIT"/>
      <sheetName val="TRANS_MAINS_LEVELS"/>
      <sheetName val="SSF(INT_CONS)"/>
      <sheetName val="DESIGN_NORMS1"/>
      <sheetName val="DESIGN_CALUCULATIONS1"/>
      <sheetName val="ABSTRACT-DESIGN_CALUCULATIONS1"/>
      <sheetName val="GRAVITY_MAIN1"/>
      <sheetName val="PUMPING_MAIN1"/>
      <sheetName val="PUMP_SETS_DESIGN1"/>
      <sheetName val="Labour_charges1"/>
      <sheetName val="Labour_charges(detl)1"/>
      <sheetName val="LEAD_STATEMENT1"/>
      <sheetName val="DATA_SHEET1"/>
      <sheetName val="DATA_OHSR1"/>
      <sheetName val="DATA_AC_PIPES1"/>
      <sheetName val="DATA_PVC_PIPES1"/>
      <sheetName val="BORE_WELL1"/>
      <sheetName val="SS_TANK(HOMO)1"/>
      <sheetName val="SS_FILTERS1"/>
      <sheetName val="SS_TANK(HET)1"/>
      <sheetName val="SS_FILTERS(SQM)1"/>
      <sheetName val="TRANSMISSION_MAINS1"/>
      <sheetName val="PUMP_SETS1"/>
      <sheetName val="WEIR_CHAMBER1"/>
      <sheetName val="PUMP_HOUSE1"/>
      <sheetName val="PUMP_HOUSE(SQM)1"/>
      <sheetName val="CW_SUMP1"/>
      <sheetName val="RAW_WATER_WELL1"/>
      <sheetName val="VALVE_PIT1"/>
      <sheetName val="TRANS_MAINS_LEVELS1"/>
      <sheetName val="SSF(INT_CONS)1"/>
      <sheetName val="Common "/>
      <sheetName val="DESIGN_NORMS2"/>
      <sheetName val="DESIGN_CALUCULATIONS2"/>
      <sheetName val="ABSTRACT-DESIGN_CALUCULATIONS2"/>
      <sheetName val="GRAVITY_MAIN2"/>
      <sheetName val="PUMPING_MAIN2"/>
      <sheetName val="PUMP_SETS_DESIGN2"/>
      <sheetName val="Labour_charges2"/>
      <sheetName val="Labour_charges(detl)2"/>
      <sheetName val="LEAD_STATEMENT2"/>
      <sheetName val="DATA_SHEET2"/>
      <sheetName val="DATA_OHSR2"/>
      <sheetName val="DATA_AC_PIPES2"/>
      <sheetName val="DATA_PVC_PIPES2"/>
      <sheetName val="BORE_WELL2"/>
      <sheetName val="SS_TANK(HOMO)2"/>
      <sheetName val="SS_FILTERS2"/>
      <sheetName val="SS_TANK(HET)2"/>
      <sheetName val="SS_FILTERS(SQM)2"/>
      <sheetName val="TRANSMISSION_MAINS2"/>
      <sheetName val="PUMP_SETS2"/>
      <sheetName val="WEIR_CHAMBER2"/>
      <sheetName val="PUMP_HOUSE2"/>
      <sheetName val="PUMP_HOUSE(SQM)2"/>
      <sheetName val="CW_SUMP2"/>
      <sheetName val="RAW_WATER_WELL2"/>
      <sheetName val="VALVE_PIT2"/>
      <sheetName val="TRANS_MAINS_LEVELS2"/>
      <sheetName val="SSF(INT_CONS)2"/>
      <sheetName val="Plant_&amp;__Machinery"/>
      <sheetName val="Common_"/>
      <sheetName val="SCHOOL-SCHEDULE (2)"/>
      <sheetName val="school Bldg (2)"/>
      <sheetName val="school Bldg (4)"/>
      <sheetName val="school Bldg (3)"/>
      <sheetName val="school Bldg"/>
      <sheetName val="SREEPUR (2)"/>
      <sheetName val="Sheet 1"/>
      <sheetName val="BT.UMAMAHESHWARAM."/>
      <sheetName val="UPPUNUNTHALA"/>
      <sheetName val="SREEPUR"/>
      <sheetName val="PEDDAMUDDUNOOR"/>
      <sheetName val="THUDUKURTHY"/>
      <sheetName val="UPPL"/>
      <sheetName val="MCB-telk"/>
      <sheetName val="Sheet9"/>
      <sheetName val="Sheet8"/>
      <sheetName val="Sheet5"/>
      <sheetName val="BJP2SR"/>
      <sheetName val="Sheet4"/>
      <sheetName val="KDR"/>
      <sheetName val="SUB-DVN"/>
      <sheetName val="zpgf-2.50"/>
      <sheetName val="zpgf-5.20"/>
      <sheetName val="Sheet7"/>
      <sheetName val="sh-b"/>
      <sheetName val="Sh-c"/>
      <sheetName val="sh-d"/>
      <sheetName val="Sheet10 (2)"/>
      <sheetName val="SCHOOL-SCHEDULE_(2)"/>
      <sheetName val="school_Bldg_(2)"/>
      <sheetName val="school_Bldg_(4)"/>
      <sheetName val="school_Bldg_(3)"/>
      <sheetName val="school_Bldg"/>
      <sheetName val="SREEPUR_(2)"/>
      <sheetName val="Sheet_1"/>
      <sheetName val="BT_UMAMAHESHWARAM_"/>
      <sheetName val="zpgf-2_50"/>
      <sheetName val="zpgf-5_20"/>
      <sheetName val="Sheet10_(2)"/>
      <sheetName val="DESIGEN_RCC_CULVERT"/>
      <sheetName val="DESIGENS_HP_CULVERT"/>
      <sheetName val="Global factors"/>
      <sheetName val="Nspt-smp-final-ORIGINAL"/>
      <sheetName val="Global_factors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pros-Ultimate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water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Nspt-final-at-18_5mstg"/>
      <sheetName val="Nspt-final-empy-249_5m"/>
      <sheetName val="Chart1-U_and_P"/>
      <sheetName val="jpt_to_Girnibai-Out_Flow"/>
      <sheetName val="chart-Jpt-Girnibai-OUT-flow_(2)"/>
      <sheetName val="chart-Jpt-Girnibai-OUT-flow_(3)"/>
      <sheetName val="pvc-pipe-rates"/>
      <sheetName val="BWSCPlt"/>
      <sheetName val="G.R.P"/>
      <sheetName val="PSC REVISED"/>
      <sheetName val="Hystmnt (2)"/>
      <sheetName val="title"/>
      <sheetName val="spec"/>
      <sheetName val="need"/>
      <sheetName val="design"/>
      <sheetName val="estPM"/>
      <sheetName val="distrib"/>
      <sheetName val="VC99"/>
      <sheetName val="VC96"/>
      <sheetName val="SP"/>
      <sheetName val="Pumproom"/>
      <sheetName val="ltrt"/>
      <sheetName val="pipe_data"/>
      <sheetName val="SPData"/>
      <sheetName val="hs"/>
      <sheetName val="pps"/>
      <sheetName val="map"/>
      <sheetName val="m_est"/>
      <sheetName val="feature"/>
      <sheetName val="glance"/>
      <sheetName val="master"/>
      <sheetName val="exec"/>
      <sheetName val="LBD"/>
      <sheetName val="CR"/>
      <sheetName val="Hystmnt_(2)"/>
      <sheetName val="Revised rates(SSR 2014-15)"/>
      <sheetName val="MS data"/>
      <sheetName val="MS "/>
      <sheetName val="MS"/>
      <sheetName val="PSC -pv"/>
      <sheetName val="GRP-pv"/>
      <sheetName val="GAJWEL SEC EST"/>
      <sheetName val="maya"/>
      <sheetName val="Specification report"/>
      <sheetName val="mpp"/>
      <sheetName val="data_new"/>
      <sheetName val="lead-st"/>
      <sheetName val="r"/>
      <sheetName val="l"/>
      <sheetName val="data existing_do not delete"/>
      <sheetName val="HDPE-pipe-rates"/>
      <sheetName val="psc-pipe-rates"/>
      <sheetName val="ci-pipes-road-cross"/>
      <sheetName val="pipe-est (13habs)-bypass-Glsr"/>
      <sheetName val="ANX-I"/>
      <sheetName val="ANX-II"/>
      <sheetName val="Valve-cost"/>
      <sheetName val="na1-pac3-gravity-lines"/>
      <sheetName val="pipe-est_(13habs)-bypass-Glsr"/>
      <sheetName val="specification_report"/>
      <sheetName val="Levels"/>
      <sheetName val="sup dat"/>
      <sheetName val="sch"/>
      <sheetName val="2V_3M_SLAB (2)"/>
      <sheetName val="RD_X"/>
      <sheetName val="ROAD_DAM_100M"/>
      <sheetName val="RD_100M"/>
      <sheetName val="CC_WC"/>
      <sheetName val="RD_VENTES"/>
      <sheetName val="Rates SSR 2008-09"/>
      <sheetName val="Traffic Count"/>
      <sheetName val="Crust-D"/>
      <sheetName val="CBR-certi"/>
      <sheetName val="design "/>
      <sheetName val="DPR."/>
      <sheetName val="Cover-MEstt."/>
      <sheetName val="F6-Gnrl Abstrt"/>
      <sheetName val="F6-Estt"/>
      <sheetName val="earth (2)"/>
      <sheetName val="sub-data (2)"/>
      <sheetName val="sub estt"/>
      <sheetName val="Machinery"/>
      <sheetName val="pop"/>
      <sheetName val="SE-InspR"/>
      <sheetName val="Prof-C-Check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</sheetDataSet>
  </externalBook>
</externalLink>
</file>

<file path=xl/externalLinks/externalLink114.xml><?xml version="1.0" encoding="utf-8"?>
<externalLink xmlns="http://schemas.openxmlformats.org/spreadsheetml/2006/main">
  <externalBook xmlns:r="http://schemas.openxmlformats.org/officeDocument/2006/relationships" r:id="rId1">
    <sheetNames>
      <sheetName val="SCHOOL-SCHEDULE (2)"/>
      <sheetName val="school Bldg (2)"/>
      <sheetName val="school Bldg (4)"/>
      <sheetName val="school Bldg (3)"/>
      <sheetName val="school Bldg"/>
      <sheetName val="SREEPUR (2)"/>
      <sheetName val="Sheet 1"/>
      <sheetName val="BT.UMAMAHESHWARAM."/>
      <sheetName val="UPPUNUNTHALA"/>
      <sheetName val="SREEPUR"/>
      <sheetName val="PEDDAMUDDUNOOR"/>
      <sheetName val="THUDUKURTHY"/>
      <sheetName val="UPPL"/>
      <sheetName val="MCB-telk"/>
      <sheetName val="Sheet2"/>
      <sheetName val="Sheet9"/>
      <sheetName val="Sheet8"/>
      <sheetName val="Sheet3"/>
      <sheetName val="Sheet1"/>
      <sheetName val="Sheet5"/>
      <sheetName val="BJP2SR"/>
      <sheetName val="Sheet4"/>
      <sheetName val="KDR"/>
      <sheetName val="Sheet10"/>
      <sheetName val="Sheet6"/>
      <sheetName val="SUB-DVN"/>
      <sheetName val="zpgf-2.50"/>
      <sheetName val="zpgf-5.20"/>
      <sheetName val="Sheet7"/>
      <sheetName val="sh-b"/>
      <sheetName val="Sh-c"/>
      <sheetName val="sh-d"/>
      <sheetName val="Sheet10 (2)"/>
      <sheetName val="SCHOOL-SCHEDULE_(2)"/>
      <sheetName val="school_Bldg_(2)"/>
      <sheetName val="school_Bldg_(4)"/>
      <sheetName val="school_Bldg_(3)"/>
      <sheetName val="school_Bldg"/>
      <sheetName val="SREEPUR_(2)"/>
      <sheetName val="Sheet_1"/>
      <sheetName val="BT_UMAMAHESHWARAM_"/>
      <sheetName val="zpgf-2_50"/>
      <sheetName val="zpgf-5_20"/>
      <sheetName val="Sheet10_(2)"/>
      <sheetName val="Bridge Data 2005-06"/>
      <sheetName val="0000000000000"/>
      <sheetName val="t_prsr"/>
      <sheetName val="id"/>
      <sheetName val="GF SB Ok "/>
      <sheetName val="hdpe-rates"/>
      <sheetName val="hdpe weights"/>
      <sheetName val="ssr-rates"/>
      <sheetName val="pvc-rates"/>
      <sheetName val="PVC weights"/>
      <sheetName val="MRATES"/>
      <sheetName val="Plant &amp;  Machinery"/>
      <sheetName val="Material"/>
      <sheetName val="Labour"/>
      <sheetName val="Iocount"/>
      <sheetName val="leads"/>
      <sheetName val="DATA"/>
      <sheetName val="m"/>
      <sheetName val="Levels"/>
      <sheetName val="r"/>
      <sheetName val="HDPE-pipe-rates"/>
      <sheetName val="pvc-pipe-rates"/>
      <sheetName val="RMR"/>
      <sheetName val="Lead statement"/>
      <sheetName val="Dormitory"/>
      <sheetName val="m1"/>
      <sheetName val="Road data"/>
      <sheetName val="Specification"/>
      <sheetName val="Lead"/>
      <sheetName val="GROUND FLOOR"/>
      <sheetName val="MRoad data"/>
      <sheetName val="wh_data"/>
      <sheetName val="wh_data_R"/>
      <sheetName val="CPHEEO"/>
      <sheetName val="input"/>
      <sheetName val="Boq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ntents"/>
      <sheetName val="Plant &amp;  Machinery"/>
      <sheetName val="Labour"/>
      <sheetName val="Material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2"/>
      <sheetName val="0000000000000"/>
      <sheetName val="1000000000000"/>
      <sheetName val="BTR"/>
      <sheetName val="RMR"/>
      <sheetName val="Road data"/>
      <sheetName val="Abstract"/>
      <sheetName val="mlead"/>
      <sheetName val="Road_data"/>
      <sheetName val="Bridge Data 2005-06"/>
      <sheetName val="Sheet9"/>
      <sheetName val="Line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abs road"/>
      <sheetName val="coverpage"/>
      <sheetName val="maya"/>
      <sheetName val="One vent Pipe"/>
      <sheetName val="Four vents"/>
      <sheetName val="two vents"/>
      <sheetName val="data"/>
      <sheetName val="Lead"/>
      <sheetName val="Designs"/>
      <sheetName val="3Vents"/>
      <sheetName val="Abut"/>
      <sheetName val="Pier"/>
      <sheetName val="Speci"/>
      <sheetName val="One vent "/>
      <sheetName val="Lead statement (2)"/>
      <sheetName val="Lead statement"/>
      <sheetName val="Sheet3"/>
      <sheetName val="Lead (2)"/>
      <sheetName val="Data (2)"/>
      <sheetName val="Estimate"/>
      <sheetName val="XXXXXXXXXXXXX"/>
      <sheetName val="6.5% (2)"/>
      <sheetName val="est (2)"/>
      <sheetName val="XXXXXXXXXXXX0"/>
      <sheetName val="Abstract (2)"/>
      <sheetName val="Detailed"/>
      <sheetName val="key (2)"/>
      <sheetName val="pro-B (2)"/>
      <sheetName val="est  (mord)"/>
      <sheetName val="est(old) "/>
      <sheetName val="6.5%"/>
      <sheetName val="10%"/>
      <sheetName val="Bitumen trunk"/>
      <sheetName val="Feeder"/>
      <sheetName val="R99 etc"/>
      <sheetName val="Trunk unpaved"/>
      <sheetName val="rdamdata"/>
      <sheetName val="atr"/>
      <sheetName val="ew-cal"/>
      <sheetName val="ann-b"/>
      <sheetName val="Abstrct "/>
      <sheetName val="est"/>
      <sheetName val="she"/>
      <sheetName val="Part A"/>
      <sheetName val="Abstrct_"/>
      <sheetName val="Part_A"/>
      <sheetName val="DATA_ENTRY"/>
      <sheetName val="GEN. ABS."/>
      <sheetName val="MRoad data"/>
      <sheetName val="MRATES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CD-DATA"/>
      <sheetName val="F7-1v1000-0 (3)"/>
      <sheetName val="F6-Estt"/>
      <sheetName val="ABST(PART B) "/>
      <sheetName val="F6-Gnrl Abstrt"/>
      <sheetName val="Cover-MEstt."/>
      <sheetName val="F7-1v1000-0_(3)"/>
      <sheetName val="ABST(PART_B)_"/>
      <sheetName val="F6-Gnrl_Abstrt"/>
      <sheetName val="Cover-MEstt_"/>
      <sheetName val="Levels"/>
      <sheetName val="Road Detail Est."/>
      <sheetName val="r"/>
      <sheetName val="detls"/>
      <sheetName val="cert"/>
      <sheetName val="F7-1v1000-0_(3)1"/>
      <sheetName val="ABST(PART_B)_1"/>
      <sheetName val="F6-Gnrl_Abstrt1"/>
      <sheetName val="Cover-MEstt_1"/>
      <sheetName val="Road_Detail_Est_"/>
      <sheetName val="R_ad Detail Est."/>
      <sheetName val="leads"/>
      <sheetName val="Specification"/>
      <sheetName val="pvc-pipe-rates"/>
      <sheetName val="Nspt-smp-final-ORIGINAL"/>
      <sheetName val="PRECAST lightconc-II"/>
      <sheetName val="PRECAST-conc-II"/>
      <sheetName val="Miscellaneous-civil"/>
      <sheetName val="basic"/>
      <sheetName val="GN-ST-10"/>
      <sheetName val="PRECAST lightconc_II"/>
      <sheetName val="GN_ST_10"/>
      <sheetName val="unitrates"/>
      <sheetName val="unitratedata"/>
      <sheetName val="ssrdata"/>
      <sheetName val="ssr-rates"/>
      <sheetName val="bricks"/>
      <sheetName val="stone"/>
      <sheetName val="sand"/>
      <sheetName val="earth"/>
      <sheetName val="Reserve"/>
      <sheetName val="index"/>
      <sheetName val="segments-details"/>
      <sheetName val="Data.F8.BTR"/>
      <sheetName val="sup dat"/>
      <sheetName val="v"/>
      <sheetName val="sch"/>
      <sheetName val="id"/>
      <sheetName val="mpp"/>
      <sheetName val="data_new"/>
      <sheetName val="lead-st"/>
      <sheetName val="l"/>
      <sheetName val="data existing_do not delete"/>
      <sheetName val="Works"/>
      <sheetName val="General"/>
      <sheetName val="TS memo"/>
      <sheetName val="Gen abs"/>
      <sheetName val="Spn report"/>
      <sheetName val="HP abs"/>
      <sheetName val="HP det"/>
      <sheetName val="R_Det"/>
      <sheetName val="certificates"/>
      <sheetName val="ECV"/>
      <sheetName val="Material_Rates"/>
      <sheetName val="TS_memo"/>
      <sheetName val="Gen_abs"/>
      <sheetName val="Spn_report"/>
      <sheetName val="abs_road"/>
      <sheetName val="HP_abs"/>
      <sheetName val="HP_det"/>
      <sheetName val="Cover"/>
      <sheetName val="R/ad Detail Est."/>
      <sheetName val="Traffic Count"/>
      <sheetName val="Crust-D"/>
      <sheetName val="CBR-certi"/>
      <sheetName val="design "/>
      <sheetName val="DPR."/>
      <sheetName val="earth (2)"/>
      <sheetName val="sub-data (2)"/>
      <sheetName val="sub estt"/>
      <sheetName val="Machinery"/>
      <sheetName val="pop"/>
      <sheetName val="SE-InspR"/>
      <sheetName val="Prof-C-Check List"/>
      <sheetName val="F-2a-Pvt-Lyrs (2)"/>
      <sheetName val="F-2b-CDW"/>
      <sheetName val="Prof-B-PacSum."/>
      <sheetName val="F4-DER"/>
      <sheetName val="F1-SumSheet (2)"/>
      <sheetName val="certifi"/>
      <sheetName val="Traffic_Count"/>
      <sheetName val="design_"/>
      <sheetName val="DPR_"/>
      <sheetName val="Data_F8_BTR"/>
      <sheetName val="earth_(2)"/>
      <sheetName val="sub-data_(2)"/>
      <sheetName val="sub_estt"/>
      <sheetName val="Prof-C-Check_List"/>
      <sheetName val="F-2a-Pvt-Lyrs_(2)"/>
      <sheetName val="Prof-B-PacSum_"/>
      <sheetName val="F1-SumSheet_(2)"/>
      <sheetName val="Specification report"/>
      <sheetName val="DATA-BASE"/>
      <sheetName val="DATA-ABSTRACT"/>
      <sheetName val="Lead statement ss5"/>
      <sheetName val="Abstr#t "/>
      <sheetName val="DATA_PRG"/>
      <sheetName val="int-Dia-hdpe"/>
      <sheetName val="habs-list"/>
      <sheetName val="int-Dia-pvc"/>
      <sheetName val="gen_abst"/>
      <sheetName val="water"/>
      <sheetName val="electrical"/>
      <sheetName val="marking"/>
      <sheetName val="beams"/>
      <sheetName val="features"/>
      <sheetName val="c_wall"/>
      <sheetName val="Data_Base"/>
      <sheetName val="C page"/>
      <sheetName val="Sp ReportF"/>
      <sheetName val="G F "/>
      <sheetName val="F F "/>
      <sheetName val="S Tank"/>
      <sheetName val="Sani &amp; W S "/>
      <sheetName val="ESTT Ele "/>
      <sheetName val="C Wall"/>
      <sheetName val="C-data"/>
      <sheetName val="D&amp;W DATA (1)"/>
      <sheetName val="WS-DATA"/>
      <sheetName val="El Data"/>
      <sheetName val="BOQ  "/>
      <sheetName val="BidRequirement"/>
      <sheetName val="Note gh"/>
      <sheetName val="Bid doc"/>
      <sheetName val="load1"/>
      <sheetName val="details1"/>
      <sheetName val="Electrical1"/>
      <sheetName val="load"/>
      <sheetName val="details"/>
      <sheetName val="obd data"/>
      <sheetName val="Conv"/>
      <sheetName val="Basic Data"/>
      <sheetName val="Joinary"/>
      <sheetName val="sub-data -no full"/>
      <sheetName val="Diff stmnt (2)"/>
      <sheetName val="sub-data_-no_full"/>
      <sheetName val="Diff_stmnt_(2)"/>
      <sheetName val="COVER_SHEET"/>
      <sheetName val="m"/>
      <sheetName val="M2"/>
      <sheetName val="m1"/>
      <sheetName val="ESTT_FINAL"/>
      <sheetName val="LEAD_CHART"/>
      <sheetName val="SCHEDULE_A"/>
      <sheetName val="Global factors"/>
      <sheetName val="Global_factors"/>
      <sheetName val="Dormitory"/>
      <sheetName val="Staff Acco."/>
      <sheetName val="Usage"/>
      <sheetName val="pvc_basic"/>
      <sheetName val="Sheet1 (2)"/>
      <sheetName val="Lookup"/>
      <sheetName val="BWSCPlt"/>
      <sheetName val="CI"/>
      <sheetName val="DI"/>
      <sheetName val="G.R.P"/>
      <sheetName val="HDPE"/>
      <sheetName val="PSC REVISED"/>
      <sheetName val="pvc"/>
      <sheetName val="HDPE-pipe-rates"/>
      <sheetName val="OHSRCAP"/>
      <sheetName val="PIPES-FINAL"/>
      <sheetName val="covered-habs"/>
      <sheetName val="covered-habs-nss"/>
      <sheetName val="NEW-ohsr list"/>
      <sheetName val="nodes"/>
      <sheetName val="abstract ohsr&amp;bpt"/>
      <sheetName val="list"/>
      <sheetName val="int-Dia"/>
      <sheetName val="JAWAHAR-hyd-original"/>
      <sheetName val="3200"/>
      <sheetName val="2750"/>
      <sheetName val="2500"/>
      <sheetName val="2200"/>
      <sheetName val="1800"/>
      <sheetName val="1500"/>
      <sheetName val="GL1"/>
      <sheetName val="GL2"/>
      <sheetName val="200"/>
      <sheetName val="100"/>
      <sheetName val="50"/>
      <sheetName val="water-pros-ultimate-rate"/>
      <sheetName val="water-ultimater"/>
      <sheetName val="A'rangapur-Out Flow"/>
      <sheetName val="chart-A'rangapur-OUT-flow"/>
      <sheetName val="Chart2-habs"/>
      <sheetName val="Chart2-total"/>
      <sheetName val="ABST."/>
      <sheetName val="GF"/>
      <sheetName val="CS GF"/>
      <sheetName val="CS FF"/>
      <sheetName val="FF"/>
      <sheetName val="SF,"/>
      <sheetName val="ELECT."/>
      <sheetName val="CS ELE."/>
      <sheetName val="BORE WELL"/>
      <sheetName val="WATER SUPPLY "/>
      <sheetName val="CS WS&amp;SA"/>
      <sheetName val="COMP ABST."/>
      <sheetName val="ABST_"/>
      <sheetName val="CS_GF"/>
      <sheetName val="CS_FF"/>
      <sheetName val="ELECT_"/>
      <sheetName val="CS_ELE_"/>
      <sheetName val="BORE_WELL"/>
      <sheetName val="WATER_SUPPLY_"/>
      <sheetName val="CS_WS&amp;SA"/>
      <sheetName val="sup_dat"/>
      <sheetName val="COMP_ABST_"/>
      <sheetName val="PROFORMAS"/>
      <sheetName val="CHECK-SLIP"/>
      <sheetName val="DESIGN NORMS"/>
      <sheetName val="DESIGN CALUCULATIONS"/>
      <sheetName val="ABSTRACT-DESIGN CALUCULATIONS"/>
      <sheetName val="GRAVITY MAIN"/>
      <sheetName val="PUMPING MAIN"/>
      <sheetName val="PUMP SETS DESIGN"/>
      <sheetName val="GENERAL-ABSTRACT"/>
      <sheetName val="COMPONENTS"/>
      <sheetName val="SSR(Buildings)"/>
      <sheetName val="SSR(PH)"/>
      <sheetName val="SSR(I&amp;CAD)"/>
      <sheetName val="PVC-Rates"/>
      <sheetName val="Labour charges"/>
      <sheetName val="Labour charges(detl)"/>
      <sheetName val="OHSR(Detail)"/>
      <sheetName val="DUMMY_EST"/>
      <sheetName val="DATA-LIST"/>
      <sheetName val="DATA SHEET"/>
      <sheetName val="DATA OHSR"/>
      <sheetName val="DATA AC PIPES"/>
      <sheetName val="DATA PVC PIPES"/>
      <sheetName val="SS TANK(HOMO)"/>
      <sheetName val="SS FILTERS"/>
      <sheetName val="SS TANK(HET)"/>
      <sheetName val="SS FILTERS(SQM)"/>
      <sheetName val="OHSR"/>
      <sheetName val="TRANSMISSION MAINS"/>
      <sheetName val="PUMP SETS"/>
      <sheetName val="WEIR CHAMBER"/>
      <sheetName val="PUMP HOUSE"/>
      <sheetName val="PUMP HOUSE(SQM)"/>
      <sheetName val="CW SUMP"/>
      <sheetName val="RWW_PH"/>
      <sheetName val="RAW WATER WELL"/>
      <sheetName val="VALVE PIT"/>
      <sheetName val="FLOW-DIAGRAM"/>
      <sheetName val="TRANS.MAINS.LEVELS"/>
      <sheetName val="SSF(INT.CONS)"/>
      <sheetName val="DATA_ABSTRACT"/>
      <sheetName val="DESIGN_NORMS"/>
      <sheetName val="DESIGN_CALUCULATIONS"/>
      <sheetName val="ABSTRACT-DESIGN_CALUCULATIONS"/>
      <sheetName val="GRAVITY_MAIN"/>
      <sheetName val="PUMPING_MAIN"/>
      <sheetName val="PUMP_SETS_DESIGN"/>
      <sheetName val="Labour_charges"/>
      <sheetName val="Labour_charges(detl)"/>
      <sheetName val="LEAD_STATEMENT"/>
      <sheetName val="DATA_SHEET"/>
      <sheetName val="DATA_OHSR"/>
      <sheetName val="DATA_AC_PIPES"/>
      <sheetName val="DATA_PVC_PIPES"/>
      <sheetName val="SS_TANK(HOMO)"/>
      <sheetName val="SS_FILTERS"/>
      <sheetName val="SS_TANK(HET)"/>
      <sheetName val="SS_FILTERS(SQM)"/>
      <sheetName val="TRANSMISSION_MAINS"/>
      <sheetName val="PUMP_SETS"/>
      <sheetName val="WEIR_CHAMBER"/>
      <sheetName val="PUMP_HOUSE"/>
      <sheetName val="PUMP_HOUSE(SQM)"/>
      <sheetName val="CW_SUMP"/>
      <sheetName val="RAW_WATER_WELL"/>
      <sheetName val="VALVE_PIT"/>
      <sheetName val="TRANS_MAINS_LEVELS"/>
      <sheetName val="SSF(INT_CONS)"/>
      <sheetName val="DESIGN_NORMS1"/>
      <sheetName val="DESIGN_CALUCULATIONS1"/>
      <sheetName val="ABSTRACT-DESIGN_CALUCULATIONS1"/>
      <sheetName val="GRAVITY_MAIN1"/>
      <sheetName val="PUMPING_MAIN1"/>
      <sheetName val="PUMP_SETS_DESIGN1"/>
      <sheetName val="Labour_charges1"/>
      <sheetName val="Labour_charges(detl)1"/>
      <sheetName val="LEAD_STATEMENT1"/>
      <sheetName val="DATA_SHEET1"/>
      <sheetName val="DATA_OHSR1"/>
      <sheetName val="DATA_AC_PIPES1"/>
      <sheetName val="DATA_PVC_PIPES1"/>
      <sheetName val="BORE_WELL1"/>
      <sheetName val="SS_TANK(HOMO)1"/>
      <sheetName val="SS_FILTERS1"/>
      <sheetName val="SS_TANK(HET)1"/>
      <sheetName val="SS_FILTERS(SQM)1"/>
      <sheetName val="TRANSMISSION_MAINS1"/>
      <sheetName val="PUMP_SETS1"/>
      <sheetName val="WEIR_CHAMBER1"/>
      <sheetName val="PUMP_HOUSE1"/>
      <sheetName val="PUMP_HOUSE(SQM)1"/>
      <sheetName val="CW_SUMP1"/>
      <sheetName val="RAW_WATER_WELL1"/>
      <sheetName val="VALVE_PIT1"/>
      <sheetName val="TRANS_MAINS_LEVELS1"/>
      <sheetName val="SSF(INT_CONS)1"/>
      <sheetName val="Common "/>
      <sheetName val="DESIGN_NORMS2"/>
      <sheetName val="DESIGN_CALUCULATIONS2"/>
      <sheetName val="ABSTRACT-DESIGN_CALUCULATIONS2"/>
      <sheetName val="GRAVITY_MAIN2"/>
      <sheetName val="PUMPING_MAIN2"/>
      <sheetName val="PUMP_SETS_DESIGN2"/>
      <sheetName val="Labour_charges2"/>
      <sheetName val="Labour_charges(detl)2"/>
      <sheetName val="LEAD_STATEMENT2"/>
      <sheetName val="DATA_SHEET2"/>
      <sheetName val="DATA_OHSR2"/>
      <sheetName val="DATA_AC_PIPES2"/>
      <sheetName val="DATA_PVC_PIPES2"/>
      <sheetName val="BORE_WELL2"/>
      <sheetName val="SS_TANK(HOMO)2"/>
      <sheetName val="SS_FILTERS2"/>
      <sheetName val="SS_TANK(HET)2"/>
      <sheetName val="SS_FILTERS(SQM)2"/>
      <sheetName val="TRANSMISSION_MAINS2"/>
      <sheetName val="PUMP_SETS2"/>
      <sheetName val="WEIR_CHAMBER2"/>
      <sheetName val="PUMP_HOUSE2"/>
      <sheetName val="PUMP_HOUSE(SQM)2"/>
      <sheetName val="CW_SUMP2"/>
      <sheetName val="RAW_WATER_WELL2"/>
      <sheetName val="VALVE_PIT2"/>
      <sheetName val="TRANS_MAINS_LEVELS2"/>
      <sheetName val="SSF(INT_CONS)2"/>
      <sheetName val="Plant_&amp;__Machinery"/>
      <sheetName val="Common_"/>
      <sheetName val="Hire charge &amp; Others"/>
      <sheetName val="bldg-conveyance"/>
      <sheetName val="cip-spl-04-05"/>
      <sheetName val="SURKYFLYASH "/>
      <sheetName val="LIMESTONE"/>
      <sheetName val="STEEL LUBRICANTOIL"/>
      <sheetName val="Others"/>
      <sheetName val="23-PVC"/>
      <sheetName val="22-Gaskets"/>
      <sheetName val="21-W-hammer"/>
      <sheetName val="20-Valves"/>
      <sheetName val="19-SFRC"/>
      <sheetName val="18-HDPE"/>
      <sheetName val="17-GRP"/>
      <sheetName val="16-C.I."/>
      <sheetName val="15-D.I. Bends "/>
      <sheetName val="14-D.I. Specials"/>
      <sheetName val="13-D.I."/>
      <sheetName val="12-BWS"/>
      <sheetName val="11-PSC"/>
      <sheetName val="9-AC-R"/>
      <sheetName val="8-AC-C"/>
      <sheetName val="7-AC-P"/>
      <sheetName val="6-RCC-C-S"/>
      <sheetName val="5-RCC-C-PEP"/>
      <sheetName val="4-RCC-R-RINGS"/>
      <sheetName val="3-RCC-S"/>
      <sheetName val="2-RCC-COLLARS"/>
      <sheetName val="1-RCC-PLAIN"/>
      <sheetName val="cmm-Materials"/>
      <sheetName val="IS5531 (2)"/>
      <sheetName val="CID"/>
      <sheetName val="Manhole"/>
      <sheetName val="IS5531"/>
      <sheetName val="buildings items"/>
      <sheetName val="Labour_rates"/>
      <sheetName val="conveyance"/>
      <sheetName val="Items"/>
      <sheetName val="CI Specials"/>
      <sheetName val="PIPE_DATA"/>
      <sheetName val="public health"/>
      <sheetName val="AC"/>
      <sheetName val="AC_DD"/>
      <sheetName val="Hire_charge_&amp;_Others"/>
      <sheetName val="SURKYFLYASH_"/>
      <sheetName val="STEEL_LUBRICANTOIL"/>
      <sheetName val="16-C_I_"/>
      <sheetName val="15-D_I__Bends_"/>
      <sheetName val="14-D_I__Specials"/>
      <sheetName val="13-D_I_"/>
      <sheetName val="IS5531_(2)"/>
      <sheetName val="Sheet1_(2)"/>
      <sheetName val="buildings_items"/>
      <sheetName val="CI_Specials"/>
      <sheetName val="public_health"/>
      <sheetName val="PSC_REVISED"/>
      <sheetName val="G_R_P"/>
      <sheetName val="psc-pipe-rates"/>
      <sheetName val="ci-pipes-road-cross"/>
      <sheetName val="pipe-est (13habs)-bypass-Glsr"/>
      <sheetName val="ANX-I"/>
      <sheetName val="ANX-II"/>
      <sheetName val="Valve-cost"/>
      <sheetName val="na1-pac3-gravity-lines"/>
      <sheetName val="Det.est"/>
      <sheetName val="bridge_GENERAL ABTRACT (2)"/>
      <sheetName val="Det&amp;Abs_latest"/>
      <sheetName val="Cov (2)"/>
      <sheetName val="TS memo (2)"/>
      <sheetName val="report (3)"/>
      <sheetName val="report (2)"/>
      <sheetName val="road_Gen Abs (2)"/>
      <sheetName val="bridge_GENERAL ABTRACT"/>
      <sheetName val="Det&amp;Abs (2)"/>
      <sheetName val="Cov"/>
      <sheetName val="Det&amp;Abs"/>
      <sheetName val="patchwork_data_H_T_ROAD (2)"/>
      <sheetName val="Cdworks_DATAS_madhu"/>
      <sheetName val="patchwork_data_H_T_ROAD"/>
      <sheetName val="proforma"/>
      <sheetName val="report"/>
      <sheetName val="road_Gen Abs"/>
      <sheetName val="bridge_MEST "/>
      <sheetName val="bridge data"/>
      <sheetName val="MEST"/>
      <sheetName val="MWALads"/>
      <sheetName val="leads (3)"/>
      <sheetName val="leads (4)"/>
      <sheetName val="leads (5)"/>
      <sheetName val="Sp.Report"/>
      <sheetName val="Sheet1 (3)"/>
      <sheetName val="LS"/>
      <sheetName val="Annex-VII"/>
      <sheetName val="list_CD"/>
      <sheetName val="Exe.Summary"/>
      <sheetName val="Ann-IIA(Road)"/>
      <sheetName val="E-in-C's office copy"/>
      <sheetName val="Annex-B"/>
      <sheetName val="abst_rd"/>
      <sheetName val="abst_cd"/>
      <sheetName val="det_cd"/>
      <sheetName val="Proforma-I"/>
      <sheetName val="Annex-I"/>
      <sheetName val="Annex-II"/>
      <sheetName val="Annex-IV"/>
      <sheetName val="Annex-V"/>
      <sheetName val="Annex-VI"/>
      <sheetName val="CBR"/>
      <sheetName val="e-cal"/>
      <sheetName val="Strip plan"/>
      <sheetName val="Sp_Report"/>
      <sheetName val="Sheet1_(3)"/>
      <sheetName val="Exe_Summary"/>
      <sheetName val="E-in-C's_office_copy"/>
      <sheetName val="Strip_plan"/>
      <sheetName val="pipe-water"/>
      <sheetName val="habs-details"/>
      <sheetName val="hab-details"/>
      <sheetName val="water-pros-pros-rate-empty"/>
      <sheetName val="water-pros-Ultim-rate-empty"/>
      <sheetName val="water-Ultimate-empty"/>
      <sheetName val="Nspt-smp-final-apprd"/>
      <sheetName val="water-pros-pros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piv-smp-n1"/>
      <sheetName val="Nspt-smp-final-ORIGINAL-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</sheetDataSet>
  </externalBook>
</externalLink>
</file>

<file path=xl/externalLinks/externalLink116.xml><?xml version="1.0" encoding="utf-8"?>
<externalLink xmlns="http://schemas.openxmlformats.org/spreadsheetml/2006/main">
  <externalBook xmlns:r="http://schemas.openxmlformats.org/officeDocument/2006/relationships" r:id="rId1">
    <sheetNames>
      <sheetName val="COVER_SHEET"/>
      <sheetName val="SPECIFICATION"/>
      <sheetName val="m"/>
      <sheetName val="M2"/>
      <sheetName val="m1"/>
      <sheetName val="ESTT_FINAL"/>
      <sheetName val="LEAD_CHART"/>
      <sheetName val="SCHEDULE_A"/>
      <sheetName val="Sheet9"/>
      <sheetName val="bundqty"/>
      <sheetName val="Bridge Data 2005-06"/>
      <sheetName val="RMR"/>
      <sheetName val="Road data"/>
      <sheetName val="r"/>
      <sheetName val="GF SB Ok "/>
      <sheetName val="HDPE-pipe-rates"/>
      <sheetName val="pvc-pipe-rates"/>
      <sheetName val="MRATES"/>
      <sheetName val="Labour"/>
      <sheetName val="Material"/>
      <sheetName val="leads"/>
      <sheetName val="Data"/>
      <sheetName val="ewst"/>
      <sheetName val="BWSCPlt"/>
      <sheetName val="CI"/>
      <sheetName val="DI"/>
      <sheetName val="G.R.P"/>
      <sheetName val="HDPE"/>
      <sheetName val="PSC REVISED"/>
      <sheetName val="pvc"/>
      <sheetName val="data existing_do not delete"/>
      <sheetName val="Mp-team 1"/>
      <sheetName val="Nspt-smp-final-ORIGINAL"/>
      <sheetName val="Plant &amp;  Machinery"/>
      <sheetName val="Common "/>
      <sheetName val="0000000000000"/>
      <sheetName val="Lead"/>
      <sheetName val="DATA-BASE"/>
      <sheetName val="DATA-ABSTRACT"/>
      <sheetName val="Main sheet"/>
      <sheetName val="wh_data"/>
      <sheetName val="wh_data_R"/>
      <sheetName val="CPHEEO"/>
      <sheetName val="input"/>
      <sheetName val="Bitumen trunk"/>
      <sheetName val="Feeder"/>
      <sheetName val="R99 etc"/>
      <sheetName val="Trunk unpaved"/>
      <sheetName val="GBW"/>
      <sheetName val="table"/>
      <sheetName val="water-hammar-strenght"/>
      <sheetName val="MRoad data"/>
      <sheetName val="Road Detail Est."/>
      <sheetName val="C-data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17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6x4"/>
      <sheetName val="data"/>
      <sheetName val="Lead"/>
      <sheetName val="00000"/>
      <sheetName val="AAAAAAAAAAAAA"/>
      <sheetName val="ew OG"/>
      <sheetName val="ew-DiMs"/>
      <sheetName val="ssr-rates"/>
      <sheetName val="PVC"/>
      <sheetName val="HDPE"/>
      <sheetName val="BWSCP"/>
      <sheetName val="GRP"/>
      <sheetName val="DI"/>
      <sheetName val="PSC"/>
      <sheetName val="AC"/>
      <sheetName val="CI"/>
      <sheetName val="MS8mm-revised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Sheet1"/>
      <sheetName val="PVC weights"/>
      <sheetName val="leads"/>
      <sheetName val="ew_OG"/>
      <sheetName val="DI_Weights"/>
      <sheetName val="Wt_of_HDPE"/>
      <sheetName val="hdpe_weights"/>
      <sheetName val="PVC_weights"/>
      <sheetName val="Plant &amp;  Machinery"/>
      <sheetName val="Material"/>
      <sheetName val="Labour"/>
      <sheetName val="Cover page"/>
      <sheetName val="lead statement"/>
      <sheetName val="data existing_do not delete"/>
      <sheetName val="pipe line rates"/>
      <sheetName val="platform estimate"/>
      <sheetName val="bore well ori estimate"/>
      <sheetName val="pipe line sub estimate"/>
      <sheetName val="pipe line data"/>
      <sheetName val="pumpset estimate"/>
      <sheetName val="general abstract"/>
      <sheetName val="Sheet3"/>
      <sheetName val="1000000000000"/>
      <sheetName val="BTR"/>
      <sheetName val="RMR"/>
      <sheetName val="Road data"/>
      <sheetName val="Line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m1"/>
      <sheetName val="atr"/>
      <sheetName val="ew-cal"/>
      <sheetName val="ann-b"/>
      <sheetName val="Abstrct "/>
      <sheetName val="est"/>
      <sheetName val="she"/>
      <sheetName val="Part A"/>
      <sheetName val="CS"/>
      <sheetName val="PumpHouse1.50X1.20"/>
      <sheetName val="PumpHouse1.20X0.90"/>
      <sheetName val="maya"/>
      <sheetName val="PumpHouse 0.90X0.90"/>
      <sheetName val="CR"/>
      <sheetName val="Specification report"/>
      <sheetName val="DATA_ENTRY"/>
      <sheetName val="GEN. ABS."/>
      <sheetName val="MRoad data"/>
      <sheetName val="MRATES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ATA_PRG"/>
      <sheetName val="PH"/>
      <sheetName val="VC rate"/>
      <sheetName val="DFjoints"/>
      <sheetName val="kintc-airvalve-DI"/>
      <sheetName val="dbl-airvalve-PVC"/>
      <sheetName val="dbl-airvalve-HDPE"/>
      <sheetName val="MS-BWSC-GRP-PSC"/>
      <sheetName val="airvalve-AC"/>
      <sheetName val="sluice-AC"/>
      <sheetName val="sluice-PSC"/>
      <sheetName val="sluice-BWSCP-MS"/>
      <sheetName val="sluice-GRP"/>
      <sheetName val="sluice-PVC"/>
      <sheetName val="sluice-HDPE"/>
      <sheetName val="sluice-DI"/>
      <sheetName val="scour-DI-CI"/>
      <sheetName val="scour-pvc-hdpe-psc-bwsc"/>
      <sheetName val="Non-DI "/>
      <sheetName val="vc80"/>
      <sheetName val="vc200"/>
      <sheetName val="vc450"/>
      <sheetName val="vc600"/>
      <sheetName val="vc700"/>
      <sheetName val="vc1000"/>
      <sheetName val="temp-SDData (2)"/>
      <sheetName val="Nspt-smp-final-ORIGINAL"/>
      <sheetName val="PH-6x4"/>
      <sheetName val="PH-4X3"/>
      <sheetName val="Watchman Qrters."/>
      <sheetName val="M F ROOM"/>
      <sheetName val="GN_ST_10"/>
      <sheetName val="PRECAST lightconc_II"/>
      <sheetName val="GN-ST-10"/>
      <sheetName val="ABSTRACT"/>
      <sheetName val="Dormitory-G"/>
      <sheetName val="Dormitory-G+2 ed"/>
      <sheetName val="D.B.Elec"/>
      <sheetName val="SB"/>
      <sheetName val="SB(W&amp;S)"/>
      <sheetName val="sb(ele)"/>
      <sheetName val="Lab"/>
      <sheetName val="Lab..Elec"/>
      <sheetName val="Dinning Actual"/>
      <sheetName val="W&amp;S Kit"/>
      <sheetName val="Elec Kit"/>
      <sheetName val="CLASS IV QTY"/>
      <sheetName val="Class IV WS "/>
      <sheetName val="Class IV Ele CS"/>
      <sheetName val="st100"/>
      <sheetName val="Septictank 200 users"/>
      <sheetName val="OHSR"/>
      <sheetName val="60 kl OHSR"/>
      <sheetName val="Bore well"/>
      <sheetName val="Bore well-Motor"/>
      <sheetName val="Estimate 60 OHSR Del"/>
      <sheetName val="2nd Floor School 1"/>
      <sheetName val="SUMP"/>
      <sheetName val="S.Q.Elec-G+2"/>
      <sheetName val="Staff Quarter-0 G+2"/>
      <sheetName val="CC road"/>
      <sheetName val="Staff Quarter-0"/>
      <sheetName val="S.Q.Elec-0"/>
      <sheetName val="P.Qurter"/>
      <sheetName val="P.Q.Elec"/>
      <sheetName val="Staff qurts G+1"/>
      <sheetName val="Staff Qutrs Elec"/>
      <sheetName val="C-data"/>
      <sheetName val="ws data "/>
      <sheetName val="E.DATA - 1"/>
      <sheetName val="D&amp;W DATA"/>
      <sheetName val="Conv"/>
      <sheetName val="Basic Data"/>
      <sheetName val="Joinary"/>
      <sheetName val="E- DATA Del"/>
      <sheetName val="Ele-data1 Del"/>
      <sheetName val="DESIGEN_RCC_CULVERT"/>
      <sheetName val="DESIGENS_HP_CULVERT"/>
      <sheetName val="Building Datas"/>
      <sheetName val="SSR 2010-11 Rates"/>
      <sheetName val="Hire charges"/>
      <sheetName val="centering"/>
      <sheetName val="40KL-250KL Estimate &amp; data"/>
      <sheetName val="CI specials for OHSR"/>
      <sheetName val="Ann-Akoli"/>
      <sheetName val="Annex-C"/>
      <sheetName val="ES-akoli"/>
      <sheetName val="abs-akoli"/>
      <sheetName val="abs (2)akoli"/>
      <sheetName val="est-Akoli"/>
      <sheetName val="Cd nam"/>
      <sheetName val="cd namnoor 1"/>
      <sheetName val="sub-1"/>
      <sheetName val="sub-2"/>
      <sheetName val="sub-3"/>
      <sheetName val="sub-4"/>
      <sheetName val="ewcal (2)-akoli"/>
      <sheetName val="ewcal-akoli"/>
      <sheetName val="cover-Akoli"/>
      <sheetName val="Ann-Korta"/>
      <sheetName val="cover-korta"/>
      <sheetName val="Culvert-3"/>
      <sheetName val="Culvert-(2)"/>
      <sheetName val="Culvert-1"/>
      <sheetName val="abs (2)ko"/>
      <sheetName val="abs-korta"/>
      <sheetName val="est-korta"/>
      <sheetName val="ES-korta"/>
      <sheetName val="ewcal-korta (2)"/>
      <sheetName val="ewcal-korta"/>
      <sheetName val="abs_(2)akoli"/>
      <sheetName val="Cd_nam"/>
      <sheetName val="cd_namnoor_1"/>
      <sheetName val="ewcal_(2)-akoli"/>
      <sheetName val="abs_(2)ko"/>
      <sheetName val="ewcal-korta_(2)"/>
      <sheetName val="Data.F8.BTR"/>
      <sheetName val="abs_(2)akoli1"/>
      <sheetName val="Cd_nam1"/>
      <sheetName val="cd_namnoor_11"/>
      <sheetName val="ewcal_(2)-akoli1"/>
      <sheetName val="abs_(2)ko1"/>
      <sheetName val="ewcal-korta_(2)1"/>
      <sheetName val="Data_F8_BTR"/>
      <sheetName val="pvc_basic"/>
      <sheetName val="hdpe_basic"/>
      <sheetName val="r"/>
      <sheetName val="UnitRates"/>
      <sheetName val="DetEst"/>
      <sheetName val="1V-1M"/>
      <sheetName val="2V-1M"/>
      <sheetName val="5V-1M"/>
      <sheetName val="CBR"/>
      <sheetName val="Det-ROAD"/>
      <sheetName val="G.Abs"/>
      <sheetName val="abs-cd"/>
      <sheetName val="WorkSlip"/>
      <sheetName val="BTLeads"/>
      <sheetName val="ew ganga"/>
      <sheetName val="ew OG 20.02.2011"/>
      <sheetName val="Sheet7"/>
      <sheetName val="Sheet5"/>
      <sheetName val="Sheet4"/>
      <sheetName val="OTHER PART B"/>
      <sheetName val="OTH EST PART A"/>
      <sheetName val=" OTHERS EST part A D"/>
      <sheetName val="Sheet6"/>
      <sheetName val="Sheet2"/>
      <sheetName val="PSC -pv"/>
      <sheetName val="GRP-pv"/>
      <sheetName val="index"/>
      <sheetName val="pm"/>
      <sheetName val="GM"/>
      <sheetName val="SRs"/>
      <sheetName val="SRs-Rev"/>
      <sheetName val="detls"/>
      <sheetName val="Summary"/>
      <sheetName val="ww-march-02"/>
      <sheetName val="OHSRCAP"/>
      <sheetName val="PIPES-FINAL"/>
      <sheetName val="covered-habs"/>
      <sheetName val="covered-habs-nss"/>
      <sheetName val="NEW-ohsr list"/>
      <sheetName val="habs-list"/>
      <sheetName val="nodes"/>
      <sheetName val="abstract ohsr&amp;bpt"/>
      <sheetName val="list"/>
      <sheetName val="int-Dia"/>
      <sheetName val="JAWAHAR-hyd-original"/>
      <sheetName val="3200"/>
      <sheetName val="2750"/>
      <sheetName val="2500"/>
      <sheetName val="2200"/>
      <sheetName val="1800"/>
      <sheetName val="1500"/>
      <sheetName val="GL1"/>
      <sheetName val="GL2"/>
      <sheetName val="200"/>
      <sheetName val="100"/>
      <sheetName val="50"/>
      <sheetName val="water-pros-ultimate-rate"/>
      <sheetName val="water-ultimater"/>
      <sheetName val="A'rangapur-Out Flow"/>
      <sheetName val="chart-A'rangapur-OUT-flow"/>
      <sheetName val="water"/>
      <sheetName val="Chart2-habs"/>
      <sheetName val="Chart2-total"/>
      <sheetName val="Cover-MEstt."/>
      <sheetName val="ABST(PART B) "/>
      <sheetName val="F6-Gnrl Abstrt"/>
      <sheetName val="F6-Estt"/>
      <sheetName val="sub-data -no full"/>
      <sheetName val="Machinery"/>
      <sheetName val="Diff stmnt (2)"/>
      <sheetName val="DATA-BASE"/>
      <sheetName val="DATA-ABSTRACT"/>
      <sheetName val="Cover-MEstt_"/>
      <sheetName val="ABST(PART_B)_"/>
      <sheetName val="F6-Gnrl_Abstrt"/>
      <sheetName val="sub-data_-no_full"/>
      <sheetName val="Diff_stmnt_(2)"/>
      <sheetName val="Taps"/>
      <sheetName val="Sp.Report"/>
      <sheetName val="Sheet1 (3)"/>
      <sheetName val="LS"/>
      <sheetName val="Annex-VII"/>
      <sheetName val="list_CD"/>
      <sheetName val="Exe.Summary"/>
      <sheetName val="Ann-IIA(Road)"/>
      <sheetName val="E-in-C's office copy"/>
      <sheetName val="Annex-B"/>
      <sheetName val="Gen abs"/>
      <sheetName val="R_Det"/>
      <sheetName val="abst_rd"/>
      <sheetName val="abst_cd"/>
      <sheetName val="det_cd"/>
      <sheetName val="Proforma-I"/>
      <sheetName val="Annex-I"/>
      <sheetName val="Annex-II"/>
      <sheetName val="Annex-IV"/>
      <sheetName val="Annex-V"/>
      <sheetName val="Annex-VI"/>
      <sheetName val="certificates"/>
      <sheetName val="e-cal"/>
      <sheetName val="Strip plan"/>
      <sheetName val="Sp_Report"/>
      <sheetName val="Sheet1_(3)"/>
      <sheetName val="Exe_Summary"/>
      <sheetName val="E-in-C's_office_copy"/>
      <sheetName val="Gen_abs"/>
      <sheetName val="Road_data"/>
      <sheetName val="Strip_plan"/>
      <sheetName val="pvc-pipe-rates"/>
      <sheetName val="pro-1"/>
      <sheetName val="Poforma-1"/>
      <sheetName val="Proforma-1A"/>
      <sheetName val="SEA"/>
      <sheetName val="Status of Seasonal bores (2)"/>
      <sheetName val="Status of Seasonal bores"/>
      <sheetName val="Status_of_Seasonal_bores_(2)"/>
      <sheetName val="Status_of_Seasonal_bores"/>
      <sheetName val="5.5 without offset"/>
      <sheetName val="Datas"/>
      <sheetName val="coverpage"/>
      <sheetName val="TS memo"/>
      <sheetName val="Spn report"/>
      <sheetName val="abs road"/>
      <sheetName val="HP abs"/>
      <sheetName val="HP det"/>
      <sheetName val="ECV"/>
      <sheetName val="Material_Rates"/>
      <sheetName val="mlead"/>
      <sheetName val="TS_memo"/>
      <sheetName val="Spn_report"/>
      <sheetName val="abs_road"/>
      <sheetName val="HP_abs"/>
      <sheetName val="HP_det"/>
      <sheetName val="Cover"/>
      <sheetName val="Specification"/>
      <sheetName val="Bridge Data 2005-06"/>
      <sheetName val="GF SB Ok "/>
      <sheetName val="FF WRK"/>
      <sheetName val="BWSCPlt"/>
      <sheetName val="G.R.P"/>
      <sheetName val="PSC REVISED"/>
      <sheetName val="04-05"/>
      <sheetName val="sub-data "/>
      <sheetName val="sub estt"/>
      <sheetName val="lead-st"/>
      <sheetName val="rdamdata"/>
      <sheetName val="sub-data_"/>
      <sheetName val="sub_estt"/>
      <sheetName val="Common "/>
      <sheetName val="Work_sheet"/>
      <sheetName val="Cover-MEstt_1"/>
      <sheetName val="ABST(PART_B)_1"/>
      <sheetName val="F6-Gnrl_Abstrt1"/>
      <sheetName val="sub-data_1"/>
      <sheetName val="Data_F8_BTR1"/>
      <sheetName val="sub_estt1"/>
      <sheetName val="Common_"/>
      <sheetName val="Lead statement ss5"/>
      <sheetName val="m"/>
      <sheetName val="Levels"/>
      <sheetName val="Works"/>
      <sheetName val="General"/>
      <sheetName val="v"/>
      <sheetName val="t_prsr"/>
      <sheetName val="id"/>
      <sheetName val="wh_data"/>
      <sheetName val="wh_data_R"/>
      <sheetName val="CPHEEO"/>
      <sheetName val="input"/>
      <sheetName val="Class IV Qtr. Ele"/>
      <sheetName val="segments-details"/>
      <sheetName val="int-Dia-hdpe"/>
      <sheetName val="int-Dia-pvc"/>
      <sheetName val="PUMP_DATA"/>
      <sheetName val="Hire charge &amp; Others"/>
      <sheetName val="bldg-conveyance"/>
      <sheetName val="cip-spl-04-05"/>
      <sheetName val="SURKYFLYASH "/>
      <sheetName val="LIMESTONE"/>
      <sheetName val="STEEL LUBRICANTOIL"/>
      <sheetName val="Others"/>
      <sheetName val="23-PVC"/>
      <sheetName val="22-Gaskets"/>
      <sheetName val="21-W-hammer"/>
      <sheetName val="20-Valves"/>
      <sheetName val="19-SFRC"/>
      <sheetName val="18-HDPE"/>
      <sheetName val="17-GRP"/>
      <sheetName val="16-C.I."/>
      <sheetName val="15-D.I. Bends "/>
      <sheetName val="14-D.I. Specials"/>
      <sheetName val="13-D.I."/>
      <sheetName val="12-BWS"/>
      <sheetName val="11-PSC"/>
      <sheetName val="9-AC-R"/>
      <sheetName val="8-AC-C"/>
      <sheetName val="7-AC-P"/>
      <sheetName val="6-RCC-C-S"/>
      <sheetName val="5-RCC-C-PEP"/>
      <sheetName val="4-RCC-R-RINGS"/>
      <sheetName val="3-RCC-S"/>
      <sheetName val="2-RCC-COLLARS"/>
      <sheetName val="1-RCC-PLAIN"/>
      <sheetName val="cmm-Materials"/>
      <sheetName val="IS5531 (2)"/>
      <sheetName val="CID"/>
      <sheetName val="Manhole"/>
      <sheetName val="IS5531"/>
      <sheetName val="Sheet1 (2)"/>
      <sheetName val="buildings items"/>
      <sheetName val="Labour_rates"/>
      <sheetName val="conveyance"/>
      <sheetName val="Items"/>
      <sheetName val="CI Specials"/>
      <sheetName val="PIPE_DATA"/>
      <sheetName val="public health"/>
      <sheetName val="AC_DD"/>
      <sheetName val="Hire_charge_&amp;_Others"/>
      <sheetName val="SURKYFLYASH_"/>
      <sheetName val="STEEL_LUBRICANTOIL"/>
      <sheetName val="16-C_I_"/>
      <sheetName val="15-D_I__Bends_"/>
      <sheetName val="14-D_I__Specials"/>
      <sheetName val="13-D_I_"/>
      <sheetName val="IS5531_(2)"/>
      <sheetName val="Sheet1_(2)"/>
      <sheetName val="buildings_items"/>
      <sheetName val="CI_Specials"/>
      <sheetName val="public_health"/>
      <sheetName val="PSC_REVISED"/>
      <sheetName val="G_R_P"/>
      <sheetName val="Line_Abstract"/>
      <sheetName val="Bridge"/>
      <sheetName val="m lead"/>
      <sheetName val="mmlead"/>
      <sheetName val="m_lead"/>
      <sheetName val="CD-DATA"/>
      <sheetName val="F7-1v1000-0 (3)"/>
      <sheetName val="F7-1v1000-0_(3)"/>
      <sheetName val="Road Detail Est."/>
      <sheetName val="cert"/>
      <sheetName val="F7-1v1000-0_(3)1"/>
      <sheetName val="Road_Detail_Est_"/>
      <sheetName val="R/ad Detail Est."/>
      <sheetName val="R_ad Detail Est."/>
      <sheetName val="sch"/>
      <sheetName val="wh"/>
      <sheetName val="[Yamanapalli to Mahamutharam (M"/>
      <sheetName val="Sheet5 (2)"/>
      <sheetName val="GS"/>
      <sheetName val="TS"/>
      <sheetName val="Estimate"/>
      <sheetName val="Rates SSR 2008-09"/>
      <sheetName val="CD_Data"/>
      <sheetName val="Dormitory"/>
      <sheetName val="PART-I (2)"/>
      <sheetName val="ANALY-BOQ"/>
      <sheetName val="ANALYS-LS"/>
      <sheetName val="BOQ"/>
      <sheetName val="PART-I"/>
      <sheetName val="I-11"/>
      <sheetName val="I-15"/>
      <sheetName val="sumps"/>
      <sheetName val="GATES(21,22)"/>
      <sheetName val="final abstract"/>
      <sheetName val="Bed Class"/>
      <sheetName val="Cd"/>
      <sheetName val="Fee Rate Summary"/>
      <sheetName val="Estimate "/>
      <sheetName val="Basement Budget"/>
      <sheetName val="RECAPITULATION"/>
      <sheetName val="Rate analysis"/>
      <sheetName val="Break up Sheet"/>
      <sheetName val="TBAL9697 -group wise  sdpl"/>
      <sheetName val="B &amp; C - M - ccp"/>
      <sheetName val="Old"/>
      <sheetName val="Materials Cost"/>
      <sheetName val="10. &amp; 11. Rate Code &amp; BQ"/>
      <sheetName val="Main-Material"/>
      <sheetName val="COLUMN"/>
      <sheetName val="RES STEEL TO"/>
      <sheetName val="SUmmary-RMZ"/>
      <sheetName val="RMZ Summary"/>
      <sheetName val="sept-plan"/>
      <sheetName val="Site Dev BOQ"/>
      <sheetName val="Costing"/>
      <sheetName val="Staff Forecast spread"/>
      <sheetName val="Fin Sum"/>
      <sheetName val="Field Values"/>
      <sheetName val="PH data"/>
      <sheetName val="Details (3)"/>
      <sheetName val="Rates-May-14"/>
      <sheetName val="1R 800"/>
      <sheetName val="3R800"/>
      <sheetName val="Ret wall"/>
      <sheetName val="1R_800"/>
      <sheetName val="Ret_wall"/>
      <sheetName val="sand"/>
      <sheetName val="stone"/>
      <sheetName val="Lookup"/>
      <sheetName val="Data_Bit_I"/>
      <sheetName val="Staff Acco_"/>
      <sheetName val="HT"/>
      <sheetName val="Staff Acco."/>
      <sheetName val="Tel  "/>
      <sheetName val="Ext.light"/>
      <sheetName val="Title "/>
      <sheetName val="GF"/>
      <sheetName val="FF"/>
      <sheetName val="ELE"/>
      <sheetName val="SANITARY"/>
      <sheetName val="GF-1"/>
      <sheetName val="FF-1"/>
      <sheetName val="E- DATA"/>
      <sheetName val="WS-DATA"/>
      <sheetName val="doors data"/>
      <sheetName val="WINDOWS DATA"/>
      <sheetName val="obd data"/>
      <sheetName val="WaterSupply"/>
      <sheetName val="Usage"/>
      <sheetName val="2V_3M_SLAB (2)"/>
      <sheetName val="RD_X"/>
      <sheetName val="ROAD_DAM_100M"/>
      <sheetName val="RD_100M"/>
      <sheetName val="CC_WC"/>
      <sheetName val="RD_VENTES"/>
      <sheetName val="Sp. Report"/>
      <sheetName val="TSmemo"/>
      <sheetName val="Rd.Data"/>
      <sheetName val="C.D.Data (Morth)"/>
      <sheetName val="Rd.Det.Est"/>
      <sheetName val="Gen.Abs."/>
      <sheetName val="Rd.abs.Est"/>
      <sheetName val="Abs_p_04"/>
      <sheetName val="Abs.p_01"/>
      <sheetName val="Abs.cc"/>
      <sheetName val="Abs_ret"/>
      <sheetName val="Abs_vent&amp;pipe"/>
      <sheetName val="Abs_slab"/>
      <sheetName val="Abs_box"/>
      <sheetName val="Det. 1Rx800"/>
      <sheetName val="Det. 2Rx800"/>
      <sheetName val="Det. CC"/>
      <sheetName val="CD_DET_PIPE_1R"/>
      <sheetName val="Slab det est"/>
      <sheetName val="CD_DET_1CELL_BOX"/>
      <sheetName val="CD_DET_4CELL_BOX"/>
      <sheetName val="CPHEEO_Change"/>
      <sheetName val="Eco_dia_bhopal"/>
      <sheetName val="IWWA"/>
      <sheetName val="economical_auto"/>
      <sheetName val="economical_OFF_manual"/>
      <sheetName val="G.Abstract"/>
      <sheetName val="SP Report"/>
      <sheetName val="Abstract1"/>
      <sheetName val="G.F."/>
      <sheetName val="Ele.est"/>
      <sheetName val="WS &amp; Sanitary"/>
      <sheetName val="Toilet block"/>
      <sheetName val="Septic tank"/>
      <sheetName val="El Data"/>
      <sheetName val="CC Road data"/>
      <sheetName val="MS data"/>
      <sheetName val="iosum"/>
      <sheetName val="172"/>
      <sheetName val="bom"/>
      <sheetName val="bo"/>
      <sheetName val="bom US"/>
      <sheetName val="pwrsum"/>
      <sheetName val="pwr "/>
      <sheetName val="24VBPS"/>
      <sheetName val="HPMPS"/>
      <sheetName val="LUs"/>
      <sheetName val="Estimate-Civil"/>
      <sheetName val="det-qty"/>
      <sheetName val="hyd-DESIGN"/>
      <sheetName val="LWL"/>
      <sheetName val="duty"/>
      <sheetName val="MWL"/>
      <sheetName val="RAMAPPA-Out Flow"/>
      <sheetName val="chart-RAMAPPA-OUT-flow"/>
      <sheetName val="Chart1-habs"/>
      <sheetName val="Chart1-habs-MAIN"/>
      <sheetName val="PIVOT"/>
      <sheetName val="ce-revised"/>
      <sheetName val="RAMAPPA-Out_Flow"/>
      <sheetName val="int_Dia_hdpe"/>
      <sheetName val="int_Dia_pvc"/>
      <sheetName val="segments_details"/>
      <sheetName val="habs_list"/>
      <sheetName val="Bitumen trunk"/>
      <sheetName val="Feeder"/>
      <sheetName val="R99 etc"/>
      <sheetName val="Trunk unpaved"/>
      <sheetName val="Abs"/>
      <sheetName val="mpp"/>
      <sheetName val="data_new"/>
      <sheetName val="l"/>
      <sheetName val="GROUND FLOOR"/>
      <sheetName val="Plant_&amp;__Machinery"/>
      <sheetName val="furniture - specification"/>
      <sheetName val="furniture (2)"/>
      <sheetName val="COVER PG."/>
      <sheetName val="RMSA 3 - BOQ"/>
      <sheetName val="FIRST FLOOR"/>
      <sheetName val="ELE (2)"/>
      <sheetName val="C-data (2)"/>
      <sheetName val="FIRST FLOOR (PART B)"/>
      <sheetName val="ELE (3)"/>
      <sheetName val="D&amp;W DATA (1)"/>
      <sheetName val="Ventilators "/>
      <sheetName val="load1"/>
      <sheetName val="details1"/>
      <sheetName val="Electrical1"/>
      <sheetName val="load"/>
      <sheetName val="details"/>
      <sheetName val="POULTRY SHED "/>
      <sheetName val="Ele.data"/>
      <sheetName val="Dean resi."/>
      <sheetName val="GA"/>
      <sheetName val="Basic Inpu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</sheetDataSet>
  </externalBook>
</externalLink>
</file>

<file path=xl/externalLinks/externalLink118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Pro A "/>
      <sheetName val="F-I"/>
      <sheetName val="F-2A"/>
      <sheetName val="F-2B"/>
      <sheetName val="F-4"/>
      <sheetName val="F-4A"/>
      <sheetName val="F 9"/>
      <sheetName val="Fo B"/>
      <sheetName val="Pro C "/>
      <sheetName val="RMR"/>
      <sheetName val="Abstract( ave rate)"/>
      <sheetName val="Detiled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9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F-I"/>
      <sheetName val="F-2A"/>
      <sheetName val="F-2B"/>
      <sheetName val="F-4"/>
      <sheetName val="F-4A"/>
      <sheetName val="F 9"/>
      <sheetName val="Fo B"/>
      <sheetName val="Pro C 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0.xml><?xml version="1.0" encoding="utf-8"?>
<externalLink xmlns="http://schemas.openxmlformats.org/spreadsheetml/2006/main">
  <externalBook xmlns:r="http://schemas.openxmlformats.org/officeDocument/2006/relationships" r:id="rId1">
    <sheetNames>
      <sheetName val="Rate"/>
      <sheetName val="Lead"/>
      <sheetName val="Bit,cement,steel rate"/>
      <sheetName val="Conveyance"/>
      <sheetName val="Lead statement"/>
      <sheetName val="Earth work"/>
      <sheetName val="PD-FD"/>
      <sheetName val="CD Data"/>
      <sheetName val="CD Detail"/>
      <sheetName val="Data"/>
      <sheetName val="Detail"/>
      <sheetName val="Abstract"/>
      <sheetName val="H.Curve"/>
      <sheetName val="V.Alignment"/>
      <sheetName val="V.Curve"/>
      <sheetName val="Traffic data"/>
      <sheetName val="Design traffic"/>
      <sheetName val="Descreption"/>
      <sheetName val="F-2A"/>
      <sheetName val="F-2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1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1000000000000"/>
      <sheetName val="BTR"/>
      <sheetName val="RMR"/>
      <sheetName val="Road data"/>
      <sheetName val="Abstract"/>
      <sheetName val="Sheet1"/>
      <sheetName val="mlead"/>
      <sheetName val="Road_data"/>
      <sheetName val="Sheet9"/>
      <sheetName val="Traffic Count"/>
      <sheetName val="Crust-D"/>
      <sheetName val="CBR-certi"/>
      <sheetName val="design "/>
      <sheetName val="DPR."/>
      <sheetName val="Cover-MEstt."/>
      <sheetName val="F6-Gnrl Abstrt"/>
      <sheetName val="Lead"/>
      <sheetName val="Data.F8.BTR"/>
      <sheetName val="F6-Estt"/>
      <sheetName val="earth (2)"/>
      <sheetName val="sub-data (2)"/>
      <sheetName val="sub estt"/>
      <sheetName val="Labour"/>
      <sheetName val="Machinery"/>
      <sheetName val="pop"/>
      <sheetName val="SE-InspR"/>
      <sheetName val="Prof-C-Check List"/>
      <sheetName val="F-2a-Pvt-Lyrs (2)"/>
      <sheetName val="F-2b-CDW"/>
      <sheetName val="Prof-B-PacSum."/>
      <sheetName val="F4-DER"/>
      <sheetName val="F1-SumSheet (2)"/>
      <sheetName val="Index"/>
      <sheetName val="certifi"/>
      <sheetName val="Traffic_Count"/>
      <sheetName val="design_"/>
      <sheetName val="DPR_"/>
      <sheetName val="Cover-MEstt_"/>
      <sheetName val="F6-Gnrl_Abstrt"/>
      <sheetName val="Data_F8_BTR"/>
      <sheetName val="earth_(2)"/>
      <sheetName val="sub-data_(2)"/>
      <sheetName val="sub_estt"/>
      <sheetName val="Prof-C-Check_List"/>
      <sheetName val="F-2a-Pvt-Lyrs_(2)"/>
      <sheetName val="Prof-B-PacSum_"/>
      <sheetName val="F1-SumSheet_(2)"/>
      <sheetName val="Specification report"/>
      <sheetName val="data existing_do not delete"/>
      <sheetName val="Line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abs road"/>
      <sheetName val="coverpage"/>
      <sheetName val="atr"/>
      <sheetName val="ew-cal"/>
      <sheetName val="ann-b"/>
      <sheetName val="Abstrct "/>
      <sheetName val="est"/>
      <sheetName val="Data"/>
      <sheetName val="she"/>
      <sheetName val="Part A"/>
      <sheetName val="PM"/>
      <sheetName val="com st PM"/>
      <sheetName val="GM"/>
      <sheetName val="comst GM"/>
      <sheetName val="eweljlt"/>
      <sheetName val="pvc_basic"/>
      <sheetName val="pvc"/>
      <sheetName val="hdpe_basic"/>
      <sheetName val="HDPE"/>
      <sheetName val="DI"/>
      <sheetName val="CI"/>
      <sheetName val="G.R.P"/>
      <sheetName val="com_st_PM"/>
      <sheetName val="comst_GM"/>
      <sheetName val="G_R_P"/>
      <sheetName val="DATA_ENTRY"/>
      <sheetName val="GEN. ABS."/>
      <sheetName val="MRoad data"/>
      <sheetName val="MRATES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ATA_PRG"/>
      <sheetName val="5.5 without offset"/>
      <sheetName val="Datas"/>
      <sheetName val="Sheet2"/>
      <sheetName val="PH"/>
      <sheetName val="VC rate"/>
      <sheetName val="DFjoints"/>
      <sheetName val="kintc-airvalve-DI"/>
      <sheetName val="dbl-airvalve-PVC"/>
      <sheetName val="dbl-airvalve-HDPE"/>
      <sheetName val="ssr-rates"/>
      <sheetName val="MS-BWSC-GRP-PSC"/>
      <sheetName val="airvalve-AC"/>
      <sheetName val="sluice-AC"/>
      <sheetName val="sluice-PSC"/>
      <sheetName val="sluice-BWSCP-MS"/>
      <sheetName val="sluice-GRP"/>
      <sheetName val="sluice-PVC"/>
      <sheetName val="sluice-HDPE"/>
      <sheetName val="sluice-DI"/>
      <sheetName val="scour-DI-CI"/>
      <sheetName val="scour-pvc-hdpe-psc-bwsc"/>
      <sheetName val="Non-DI "/>
      <sheetName val="vc80"/>
      <sheetName val="vc200"/>
      <sheetName val="vc450"/>
      <sheetName val="vc600"/>
      <sheetName val="vc700"/>
      <sheetName val="vc1000"/>
      <sheetName val="leads"/>
      <sheetName val="temp-SDData (2)"/>
      <sheetName val="Sheet1 (2)"/>
      <sheetName val="Global factors"/>
      <sheetName val="PH-6x4"/>
      <sheetName val="PH-4X3"/>
      <sheetName val="Watchman Qrters."/>
      <sheetName val="M F ROOM"/>
      <sheetName val="Check_Slip"/>
      <sheetName val="Misc"/>
      <sheetName val="Data_Base"/>
      <sheetName val="quarry"/>
      <sheetName val="Templates"/>
      <sheetName val="Cover_Sheet"/>
      <sheetName val="Sp_Report"/>
      <sheetName val="Estimate"/>
      <sheetName val="Conveyance_Rates"/>
      <sheetName val="Conveyance_Table"/>
      <sheetName val="Est_amt_text"/>
      <sheetName val="Schedule-A"/>
      <sheetName val="Labour_Charges"/>
      <sheetName val="Labour_Charges(detl)"/>
      <sheetName val="Specification"/>
      <sheetName val="Core_SSR"/>
      <sheetName val="v"/>
      <sheetName val="r"/>
      <sheetName val="Cover"/>
      <sheetName val="TS Memo"/>
      <sheetName val="Sp Report"/>
      <sheetName val="note"/>
      <sheetName val="CD Data (Morth)"/>
      <sheetName val="Rd Det Est"/>
      <sheetName val="Rd abs Est"/>
      <sheetName val="HP Det est"/>
      <sheetName val="HP Abs Est"/>
      <sheetName val="CBR"/>
      <sheetName val="Gen Abs"/>
      <sheetName val="wh_data"/>
      <sheetName val="wh_data_R"/>
      <sheetName val="CPHEEO"/>
      <sheetName val="input"/>
      <sheetName val="UnitRates"/>
      <sheetName val="DetEst"/>
      <sheetName val="1V-1M"/>
      <sheetName val="2V-1M"/>
      <sheetName val="5V-1M"/>
      <sheetName val="Det-ROAD"/>
      <sheetName val="G.Abs"/>
      <sheetName val="abs-cd"/>
      <sheetName val="WorkSlip"/>
      <sheetName val="BTLeads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pros-Ultimate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water"/>
      <sheetName val="Nspt-smp-final-ORIGINAL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Nspt-final-at-18_5mstg"/>
      <sheetName val="Nspt-final-empy-249_5m"/>
      <sheetName val="Chart1-U_and_P"/>
      <sheetName val="jpt_to_Girnibai-Out_Flow"/>
      <sheetName val="chart-Jpt-Girnibai-OUT-flow_(2)"/>
      <sheetName val="chart-Jpt-Girnibai-OUT-flow_(3)"/>
      <sheetName val="pvc-pipe-rates"/>
      <sheetName val="Material"/>
      <sheetName val="BWSCPlt"/>
      <sheetName val="PSC REVISED"/>
      <sheetName val="DISCOUNT"/>
      <sheetName val="Common "/>
      <sheetName val="sup dat"/>
      <sheetName val="Dormitory"/>
      <sheetName val="Plant &amp;  Machinery"/>
      <sheetName val="Lead Statement 2005-06 1st  Qtr"/>
      <sheetName val="Rates 2005-06 ...."/>
      <sheetName val="Cover page"/>
      <sheetName val="Lead Statement 2005-06 2nd Qtr."/>
      <sheetName val="Lead Statement 2005-06 3rd Qtr."/>
      <sheetName val="Lead Statement 2005-06 4th Qtr."/>
      <sheetName val="Rates 2005-06 "/>
      <sheetName val="Lead Statement 2006-07 1, 2, 3"/>
      <sheetName val="Rates 2006-07 1, 2, 3"/>
      <sheetName val="Rates 2006-07 4th"/>
      <sheetName val="Lead Statement 2006-07 4"/>
      <sheetName val="Lead Statement 2007-08 1st Qtr."/>
      <sheetName val="Rates 2007-08 1st"/>
      <sheetName val="Lead Statement 2007-08 2nd "/>
      <sheetName val="Rates 2007-08 2nd"/>
      <sheetName val="Lead Statement 2007-08 3rd"/>
      <sheetName val="Rates 2007-08 3rd "/>
      <sheetName val="Lead Statement 2007-08 4th "/>
      <sheetName val="Rates 2007-08 4th"/>
      <sheetName val="Bridge Data 2005-06"/>
      <sheetName val="Bridge Data 2006-07"/>
      <sheetName val="Bridge Data 2007-08"/>
      <sheetName val="Lead  07-08 3rd Q Appr. "/>
      <sheetName val="BTR  2007-08 3rd Qtr. "/>
      <sheetName val="Appr. Data 2007-08 3rd Qtr"/>
      <sheetName val="Approaches Origl Align 1 (4)"/>
      <sheetName val="Bridge over all Qtys. "/>
      <sheetName val="Bri. Abs.Est.Agt.Prd SSR 05-06"/>
      <sheetName val="Bri. Abs.Est.Agt.Prd SSR 06-07"/>
      <sheetName val="Bri. Abs.Est. SSR 2007-08"/>
      <sheetName val="Appr. Abs.Est. SSR 2007-08 "/>
      <sheetName val="Comparative Statement "/>
      <sheetName val="Comp. Abst. "/>
      <sheetName val="Qty. as per WE II &amp; Prev. SSR "/>
      <sheetName val="Class IV Qtr. Ele"/>
      <sheetName val="One vent Pipe"/>
      <sheetName val="Four vents"/>
      <sheetName val="two vents"/>
      <sheetName val="Designs"/>
      <sheetName val="3Vents"/>
      <sheetName val="Abut"/>
      <sheetName val="Pier"/>
      <sheetName val="Speci"/>
      <sheetName val="One vent "/>
      <sheetName val="Contents"/>
      <sheetName val="Lead statement (2)"/>
      <sheetName val="Lead statement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3"/>
      <sheetName val="Lead (2)"/>
      <sheetName val="Data (2)"/>
      <sheetName val="XXXXXXXXXXXXX"/>
      <sheetName val="6.5% (2)"/>
      <sheetName val="est (2)"/>
      <sheetName val="XXXXXXXXXXXX0"/>
      <sheetName val="Abstract (2)"/>
      <sheetName val="Detailed"/>
      <sheetName val="key (2)"/>
      <sheetName val="pro-B (2)"/>
      <sheetName val="est  (mord)"/>
      <sheetName val="est(old) "/>
      <sheetName val="6.5%"/>
      <sheetName val="10%"/>
      <sheetName val="Bitumen trunk"/>
      <sheetName val="Feeder"/>
      <sheetName val="R99 etc"/>
      <sheetName val="Trunk unpaved"/>
      <sheetName val="rdamdata"/>
      <sheetName val="DATA-BASE"/>
      <sheetName val="DATA-ABSTRACT"/>
      <sheetName val="General "/>
      <sheetName val="Conveyance"/>
      <sheetName val="building"/>
      <sheetName val="DAE"/>
      <sheetName val="GA "/>
      <sheetName val="R_Det"/>
      <sheetName val="HT"/>
      <sheetName val="Staff Acco."/>
      <sheetName val="Tel  "/>
      <sheetName val="Ext.light"/>
      <sheetName val="Staff Acco_"/>
      <sheetName val="C&amp;S monthwise"/>
      <sheetName val="C&amp;S"/>
      <sheetName val="General"/>
      <sheetName val="Materials"/>
      <sheetName val="Sheet1 _2_"/>
      <sheetName val="HDPE-pipe-rates"/>
      <sheetName val="00000"/>
      <sheetName val="SRs"/>
      <sheetName val="SRs-Rev"/>
      <sheetName val="detls"/>
      <sheetName val="ww-march-02"/>
      <sheetName val="habs-list"/>
      <sheetName val="nodes"/>
      <sheetName val="AAAAAAAAAAAAA"/>
      <sheetName val="ew ganga"/>
      <sheetName val="ew OG 20.02.2011"/>
      <sheetName val="ew-DiMs"/>
      <sheetName val="Sheet7"/>
      <sheetName val="BWSCP"/>
      <sheetName val="GRP"/>
      <sheetName val="PSC"/>
      <sheetName val="AC"/>
      <sheetName val="Sheet5"/>
      <sheetName val="Sheet4"/>
      <sheetName val="OTHER PART B"/>
      <sheetName val="OTH EST PART A"/>
      <sheetName val=" OTHERS EST part A D"/>
      <sheetName val="Sheet6"/>
      <sheetName val="MS8mm-revised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PVC weights"/>
      <sheetName val="PSC -pv"/>
      <sheetName val="GRP-pv"/>
      <sheetName val="ew_ganga"/>
      <sheetName val="ew_OG_20_02_2011"/>
      <sheetName val="OTHER_PART_B"/>
      <sheetName val="OTH_EST_PART_A"/>
      <sheetName val="_OTHERS_EST_part_A_D"/>
      <sheetName val="DI_Weights"/>
      <sheetName val="Wt_of_HDPE"/>
      <sheetName val="hdpe_weights"/>
      <sheetName val="PVC_weights"/>
      <sheetName val="PSC_-pv"/>
      <sheetName val="ANNEX"/>
      <sheetName val="P_REPORT"/>
      <sheetName val="ABS"/>
      <sheetName val="ESTT_MOST"/>
      <sheetName val="m"/>
      <sheetName val="M2"/>
      <sheetName val="M3"/>
      <sheetName val="m1"/>
      <sheetName val="LE"/>
      <sheetName val="Leadstatement "/>
      <sheetName val="exe"/>
      <sheetName val="insp"/>
      <sheetName val="sp"/>
      <sheetName val="sub-est"/>
      <sheetName val="EWCal"/>
      <sheetName val="COR.EST"/>
      <sheetName val="Abstrct-Part A"/>
      <sheetName val="maya"/>
      <sheetName val="Factory_rates"/>
      <sheetName val="lead-st"/>
      <sheetName val="Levels"/>
      <sheetName val="Plant_&amp;__Machinery"/>
      <sheetName val="Abstrct  CD works"/>
      <sheetName val="Slab cul-2m span 1"/>
      <sheetName val="Slab cul-3m span 2"/>
      <sheetName val="Slab cul-2m span 3"/>
      <sheetName val="Slab cul-2m span 4"/>
      <sheetName val="CC over pitching"/>
      <sheetName val="Data CD"/>
      <sheetName val="package summary"/>
      <sheetName val="Nindugerla"/>
      <sheetName val="cc pavement(b)"/>
      <sheetName val="foundations (b)"/>
      <sheetName val="Check Slip"/>
      <sheetName val="Sub Estiamte (2)"/>
      <sheetName val="Field Data"/>
      <sheetName val="Field Data (2)"/>
      <sheetName val="Field Data (3)"/>
      <sheetName val="3day Count"/>
      <sheetName val="Gen. Abstract"/>
      <sheetName val="int-Dia-hdpe"/>
      <sheetName val="int-Dia-pvc"/>
      <sheetName val="segments-details"/>
      <sheetName val="hyd-DESIGN"/>
      <sheetName val="LWL"/>
      <sheetName val="duty"/>
      <sheetName val="MWL"/>
      <sheetName val="water-ultimater"/>
      <sheetName val="RAMAPPA-Out Flow"/>
      <sheetName val="chart-RAMAPPA-OUT-flow"/>
      <sheetName val="Chart1-habs"/>
      <sheetName val="Chart1-habs-MAIN"/>
      <sheetName val="PIVOT"/>
      <sheetName val="ce-revised"/>
      <sheetName val="RAMAPPA-Out_Flow"/>
      <sheetName val="int_Dia_hdpe"/>
      <sheetName val="int_Dia_pvc"/>
      <sheetName val="segments_details"/>
      <sheetName val="habs_list"/>
      <sheetName val="pro-1"/>
      <sheetName val="Poforma-1"/>
      <sheetName val="Proforma-1A"/>
      <sheetName val="SEA"/>
      <sheetName val="Status of Seasonal bores (2)"/>
      <sheetName val="Status of Seasonal bores"/>
      <sheetName val="wor esti"/>
      <sheetName val="wor - toil"/>
      <sheetName val="Cover_Sheet (2)"/>
      <sheetName val="toilet"/>
      <sheetName val="PROFORMAS"/>
      <sheetName val="CHECK-SLIP"/>
      <sheetName val="DESIGN NORMS"/>
      <sheetName val="DESIGN CALUCULATIONS"/>
      <sheetName val="ABSTRACT-DESIGN CALUCULATIONS"/>
      <sheetName val="GRAVITY MAIN"/>
      <sheetName val="PUMPING MAIN"/>
      <sheetName val="PUMP SETS DESIGN"/>
      <sheetName val="GENERAL-ABSTRACT"/>
      <sheetName val="COMPONENTS"/>
      <sheetName val="SSR(Buildings)"/>
      <sheetName val="SSR(PH)"/>
      <sheetName val="SSR(I&amp;CAD)"/>
      <sheetName val="Labour charges"/>
      <sheetName val="Labour charges(detl)"/>
      <sheetName val="OHSR(Detail)"/>
      <sheetName val="DUMMY_EST"/>
      <sheetName val="DATA-LIST"/>
      <sheetName val="DATA SHEET"/>
      <sheetName val="DATA OHSR"/>
      <sheetName val="DATA AC PIPES"/>
      <sheetName val="DATA PVC PIPES"/>
      <sheetName val="BORE WELL"/>
      <sheetName val="SS TANK(HOMO)"/>
      <sheetName val="SS FILTERS"/>
      <sheetName val="SS TANK(HET)"/>
      <sheetName val="SS FILTERS(SQM)"/>
      <sheetName val="OHSR"/>
      <sheetName val="TRANSMISSION MAINS"/>
      <sheetName val="PUMP SETS"/>
      <sheetName val="WEIR CHAMBER"/>
      <sheetName val="PUMP HOUSE"/>
      <sheetName val="PUMP HOUSE(SQM)"/>
      <sheetName val="CW SUMP"/>
      <sheetName val="RWW_PH"/>
      <sheetName val="RAW WATER WELL"/>
      <sheetName val="VALVE PIT"/>
      <sheetName val="FLOW-DIAGRAM"/>
      <sheetName val="TRANS.MAINS.LEVELS"/>
      <sheetName val="SSF(INT.CONS)"/>
      <sheetName val="DATA_ABSTRACT"/>
      <sheetName val="DESIGN_NORMS"/>
      <sheetName val="DESIGN_CALUCULATIONS"/>
      <sheetName val="ABSTRACT-DESIGN_CALUCULATIONS"/>
      <sheetName val="GRAVITY_MAIN"/>
      <sheetName val="PUMPING_MAIN"/>
      <sheetName val="PUMP_SETS_DESIGN"/>
      <sheetName val="LEAD_STATEMENT"/>
      <sheetName val="DATA_SHEET"/>
      <sheetName val="DATA_OHSR"/>
      <sheetName val="DATA_AC_PIPES"/>
      <sheetName val="DATA_PVC_PIPES"/>
      <sheetName val="BORE_WELL"/>
      <sheetName val="SS_TANK(HOMO)"/>
      <sheetName val="SS_FILTERS"/>
      <sheetName val="SS_TANK(HET)"/>
      <sheetName val="SS_FILTERS(SQM)"/>
      <sheetName val="TRANSMISSION_MAINS"/>
      <sheetName val="PUMP_SETS"/>
      <sheetName val="WEIR_CHAMBER"/>
      <sheetName val="PUMP_HOUSE"/>
      <sheetName val="PUMP_HOUSE(SQM)"/>
      <sheetName val="CW_SUMP"/>
      <sheetName val="RAW_WATER_WELL"/>
      <sheetName val="VALVE_PIT"/>
      <sheetName val="TRANS_MAINS_LEVELS"/>
      <sheetName val="SSF(INT_CONS)"/>
      <sheetName val="DESIGN_NORMS1"/>
      <sheetName val="DESIGN_CALUCULATIONS1"/>
      <sheetName val="ABSTRACT-DESIGN_CALUCULATIONS1"/>
      <sheetName val="GRAVITY_MAIN1"/>
      <sheetName val="PUMPING_MAIN1"/>
      <sheetName val="PUMP_SETS_DESIGN1"/>
      <sheetName val="Labour_charges1"/>
      <sheetName val="Labour_charges(detl)1"/>
      <sheetName val="LEAD_STATEMENT1"/>
      <sheetName val="DATA_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</sheetDataSet>
  </externalBook>
</externalLink>
</file>

<file path=xl/externalLinks/externalLink122.xml><?xml version="1.0" encoding="utf-8"?>
<externalLink xmlns="http://schemas.openxmlformats.org/spreadsheetml/2006/main">
  <externalBook xmlns:r="http://schemas.openxmlformats.org/officeDocument/2006/relationships" r:id="rId1">
    <sheetNames>
      <sheetName val="Input Data"/>
      <sheetName val="contents"/>
      <sheetName val="F-I"/>
      <sheetName val="F-2A"/>
      <sheetName val="F-2B"/>
      <sheetName val="F-4"/>
      <sheetName val="F-4 (A)"/>
      <sheetName val="F-6"/>
      <sheetName val="F-7"/>
      <sheetName val="F-8"/>
      <sheetName val="F-9"/>
      <sheetName val="Lead stat"/>
      <sheetName val="SoR7-8"/>
      <sheetName val="Hway material"/>
      <sheetName val="lead Plains"/>
      <sheetName val="Hire labor"/>
      <sheetName val="Hire n Labour"/>
      <sheetName val="Chart"/>
      <sheetName val="Specifications"/>
      <sheetName val="Sheet1"/>
      <sheetName val="PD-F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23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leads"/>
      <sheetName val="lead statement"/>
      <sheetName val="data"/>
      <sheetName val="data existing_do not delete"/>
      <sheetName val="pipe line rates"/>
      <sheetName val="platform estimate"/>
      <sheetName val="bore well ori estimate"/>
      <sheetName val="pipe line sub estimate"/>
      <sheetName val="pipe line data"/>
      <sheetName val="pumpset estimate"/>
      <sheetName val="general abstract"/>
      <sheetName val="Sheet3"/>
      <sheetName val="m1"/>
      <sheetName val="0000000000000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pros-Ultimate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water"/>
      <sheetName val="Nspt-smp-final-ORIGINAL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Nspt-final-at-18_5mstg"/>
      <sheetName val="Nspt-final-empy-249_5m"/>
      <sheetName val="Chart1-U_and_P"/>
      <sheetName val="jpt_to_Girnibai-Out_Flow"/>
      <sheetName val="chart-Jpt-Girnibai-OUT-flow_(2)"/>
      <sheetName val="chart-Jpt-Girnibai-OUT-flow_(3)"/>
      <sheetName val="pvc-pipe-rates"/>
      <sheetName val="Material"/>
      <sheetName val="Labour"/>
      <sheetName val="BWSCPlt"/>
      <sheetName val="CI"/>
      <sheetName val="DI"/>
      <sheetName val="G.R.P"/>
      <sheetName val="HDPE"/>
      <sheetName val="PSC REVISED"/>
      <sheetName val="pvc"/>
      <sheetName val="PH-6x4"/>
      <sheetName val="Lead"/>
      <sheetName val="PH-4X3"/>
      <sheetName val="Watchman Qrters."/>
      <sheetName val="M F ROOM"/>
      <sheetName val="RMR"/>
      <sheetName val="atr"/>
      <sheetName val="ew-cal"/>
      <sheetName val="ann-b"/>
      <sheetName val="Abstrct "/>
      <sheetName val="est"/>
      <sheetName val="she"/>
      <sheetName val="Part A"/>
      <sheetName val="Abstrct_"/>
      <sheetName val="Part_A"/>
      <sheetName val="Hystmnt (2)"/>
      <sheetName val="Sheet2"/>
      <sheetName val="title"/>
      <sheetName val="spec"/>
      <sheetName val="need"/>
      <sheetName val="design"/>
      <sheetName val="estimate"/>
      <sheetName val="estPM"/>
      <sheetName val="distrib"/>
      <sheetName val="VC99"/>
      <sheetName val="VC96"/>
      <sheetName val="SP"/>
      <sheetName val="Pumproom"/>
      <sheetName val="ltrt"/>
      <sheetName val="pipe_data"/>
      <sheetName val="SPData"/>
      <sheetName val="hs"/>
      <sheetName val="pps"/>
      <sheetName val="map"/>
      <sheetName val="m_est"/>
      <sheetName val="feature"/>
      <sheetName val="glance"/>
      <sheetName val="master"/>
      <sheetName val="exec"/>
      <sheetName val="LBD"/>
      <sheetName val="CR"/>
      <sheetName val="MRATES"/>
      <sheetName val="Hystmnt_(2)"/>
      <sheetName val="Global factors"/>
      <sheetName val="00000"/>
      <sheetName val="AAAAAAAAAAAAA"/>
      <sheetName val="Revised rates(SSR 2014-15)"/>
      <sheetName val="ew OG"/>
      <sheetName val="ew-DiMs"/>
      <sheetName val="AC"/>
      <sheetName val="GRP"/>
      <sheetName val="BWSCP"/>
      <sheetName val="MS data"/>
      <sheetName val="MS "/>
      <sheetName val="PSC"/>
      <sheetName val="MS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Sheet1"/>
      <sheetName val="PVC weights"/>
      <sheetName val="PSC -pv"/>
      <sheetName val="GRP-pv"/>
      <sheetName val="index"/>
      <sheetName val="GAJWEL SEC EST"/>
      <sheetName val="Sheet6"/>
      <sheetName val="maya"/>
      <sheetName val="Specification report"/>
      <sheetName val="PROFORMAS"/>
      <sheetName val="CHECK-SLIP"/>
      <sheetName val="DESIGN NORMS"/>
      <sheetName val="DESIGN CALUCULATIONS"/>
      <sheetName val="ABSTRACT-DESIGN CALUCULATIONS"/>
      <sheetName val="GRAVITY MAIN"/>
      <sheetName val="PUMPING MAIN"/>
      <sheetName val="PUMP SETS DESIGN"/>
      <sheetName val="GENERAL-ABSTRACT"/>
      <sheetName val="COMPONENTS"/>
      <sheetName val="DATA-ABSTRACT"/>
      <sheetName val="SSR(Buildings)"/>
      <sheetName val="SSR(PH)"/>
      <sheetName val="SSR(I&amp;CAD)"/>
      <sheetName val="Labour charges"/>
      <sheetName val="Labour charges(detl)"/>
      <sheetName val="OHSR(Detail)"/>
      <sheetName val="DUMMY_EST"/>
      <sheetName val="DATA-LIST"/>
      <sheetName val="DATA SHEET"/>
      <sheetName val="DATA OHSR"/>
      <sheetName val="DATA AC PIPES"/>
      <sheetName val="DATA PVC PIPES"/>
      <sheetName val="BORE WELL"/>
      <sheetName val="SS TANK(HOMO)"/>
      <sheetName val="SS FILTERS"/>
      <sheetName val="SS TANK(HET)"/>
      <sheetName val="SS FILTERS(SQM)"/>
      <sheetName val="OHSR"/>
      <sheetName val="TRANSMISSION MAINS"/>
      <sheetName val="PUMP SETS"/>
      <sheetName val="WEIR CHAMBER"/>
      <sheetName val="PUMP HOUSE"/>
      <sheetName val="PUMP HOUSE(SQM)"/>
      <sheetName val="CW SUMP"/>
      <sheetName val="RWW_PH"/>
      <sheetName val="RAW WATER WELL"/>
      <sheetName val="VALVE PIT"/>
      <sheetName val="FLOW-DIAGRAM"/>
      <sheetName val="DATA-BASE"/>
      <sheetName val="TRANS.MAINS.LEVELS"/>
      <sheetName val="SSF(INT.CONS)"/>
      <sheetName val="DATA_ABSTRACT"/>
      <sheetName val="DATA_BASE"/>
      <sheetName val="Plant &amp;  Machinery"/>
      <sheetName val="m"/>
      <sheetName val="DESIGN_NORMS"/>
      <sheetName val="DESIGN_CALUCULATIONS"/>
      <sheetName val="ABSTRACT-DESIGN_CALUCULATIONS"/>
      <sheetName val="GRAVITY_MAIN"/>
      <sheetName val="PUMPING_MAIN"/>
      <sheetName val="PUMP_SETS_DESIGN"/>
      <sheetName val="Labour_charges"/>
      <sheetName val="Labour_charges(detl)"/>
      <sheetName val="LEAD_STATEMENT"/>
      <sheetName val="DATA_SHEET"/>
      <sheetName val="DATA_OHSR"/>
      <sheetName val="DATA_AC_PIPES"/>
      <sheetName val="DATA_PVC_PIPES"/>
      <sheetName val="BORE_WELL"/>
      <sheetName val="SS_TANK(HOMO)"/>
      <sheetName val="SS_FILTERS"/>
      <sheetName val="SS_TANK(HET)"/>
      <sheetName val="SS_FILTERS(SQM)"/>
      <sheetName val="TRANSMISSION_MAINS"/>
      <sheetName val="PUMP_SETS"/>
      <sheetName val="WEIR_CHAMBER"/>
      <sheetName val="PUMP_HOUSE"/>
      <sheetName val="PUMP_HOUSE(SQM)"/>
      <sheetName val="CW_SUMP"/>
      <sheetName val="RAW_WATER_WELL"/>
      <sheetName val="VALVE_PIT"/>
      <sheetName val="TRANS_MAINS_LEVELS"/>
      <sheetName val="SSF(INT_CONS)"/>
      <sheetName val="DESIGN_NORMS1"/>
      <sheetName val="DESIGN_CALUCULATIONS1"/>
      <sheetName val="ABSTRACT-DESIGN_CALUCULATIONS1"/>
      <sheetName val="GRAVITY_MAIN1"/>
      <sheetName val="PUMPING_MAIN1"/>
      <sheetName val="PUMP_SETS_DESIGN1"/>
      <sheetName val="Labour_charges1"/>
      <sheetName val="Labour_charges(detl)1"/>
      <sheetName val="LEAD_STATEMENT1"/>
      <sheetName val="DATA_SHEET1"/>
      <sheetName val="DATA_OHSR1"/>
      <sheetName val="DATA_AC_PIPES1"/>
      <sheetName val="DATA_PVC_PIPES1"/>
      <sheetName val="BORE_WELL1"/>
      <sheetName val="SS_TANK(HOMO)1"/>
      <sheetName val="SS_FILTERS1"/>
      <sheetName val="SS_TANK(HET)1"/>
      <sheetName val="SS_FILTERS(SQM)1"/>
      <sheetName val="TRANSMISSION_MAINS1"/>
      <sheetName val="PUMP_SETS1"/>
      <sheetName val="WEIR_CHAMBER1"/>
      <sheetName val="PUMP_HOUSE1"/>
      <sheetName val="PUMP_HOUSE(SQM)1"/>
      <sheetName val="CW_SUMP1"/>
      <sheetName val="RAW_WATER_WELL1"/>
      <sheetName val="VALVE_PIT1"/>
      <sheetName val="TRANS_MAINS_LEVELS1"/>
      <sheetName val="SSF(INT_CONS)1"/>
      <sheetName val="Common "/>
      <sheetName val="Data.F8.BTR"/>
      <sheetName val="DESIGN_NORMS2"/>
      <sheetName val="DESIGN_CALUCULATIONS2"/>
      <sheetName val="ABSTRACT-DESIGN_CALUCULATIONS2"/>
      <sheetName val="GRAVITY_MAIN2"/>
      <sheetName val="PUMPING_MAIN2"/>
      <sheetName val="PUMP_SETS_DESIGN2"/>
      <sheetName val="Labour_charges2"/>
      <sheetName val="Labour_charges(detl)2"/>
      <sheetName val="LEAD_STATEMENT2"/>
      <sheetName val="DATA_SHEET2"/>
      <sheetName val="DATA_OHSR2"/>
      <sheetName val="DATA_AC_PIPES2"/>
      <sheetName val="DATA_PVC_PIPES2"/>
      <sheetName val="BORE_WELL2"/>
      <sheetName val="SS_TANK(HOMO)2"/>
      <sheetName val="SS_FILTERS2"/>
      <sheetName val="SS_TANK(HET)2"/>
      <sheetName val="SS_FILTERS(SQM)2"/>
      <sheetName val="TRANSMISSION_MAINS2"/>
      <sheetName val="PUMP_SETS2"/>
      <sheetName val="WEIR_CHAMBER2"/>
      <sheetName val="PUMP_HOUSE2"/>
      <sheetName val="PUMP_HOUSE(SQM)2"/>
      <sheetName val="CW_SUMP2"/>
      <sheetName val="RAW_WATER_WELL2"/>
      <sheetName val="VALVE_PIT2"/>
      <sheetName val="TRANS_MAINS_LEVELS2"/>
      <sheetName val="SSF(INT_CONS)2"/>
      <sheetName val="Plant_&amp;__Machinery"/>
      <sheetName val="Common_"/>
      <sheetName val="Data_F8_BTR"/>
      <sheetName val="Class IV Qtr. Ele"/>
      <sheetName val="ABSTRACT"/>
      <sheetName val="Dormitory-G"/>
      <sheetName val="Dormitory-G+2 ed"/>
      <sheetName val="D.B.Elec"/>
      <sheetName val="SB"/>
      <sheetName val="SB(W&amp;S)"/>
      <sheetName val="sb(ele)"/>
      <sheetName val="Lab"/>
      <sheetName val="Lab..Elec"/>
      <sheetName val="Dinning Actual"/>
      <sheetName val="W&amp;S Kit"/>
      <sheetName val="Elec Kit"/>
      <sheetName val="CLASS IV QTY"/>
      <sheetName val="Class IV WS "/>
      <sheetName val="Class IV Ele CS"/>
      <sheetName val="st100"/>
      <sheetName val="Septictank 200 users"/>
      <sheetName val="60 kl OHSR"/>
      <sheetName val="Bore well-Motor"/>
      <sheetName val="1000000000000"/>
      <sheetName val="certificates"/>
      <sheetName val="Cover"/>
      <sheetName val="Sp. Report"/>
      <sheetName val="TSmemo"/>
      <sheetName val="BTR"/>
      <sheetName val="Rd.Data"/>
      <sheetName val="C.D.Data (Morth)"/>
      <sheetName val="Rd.Det.Est"/>
      <sheetName val="Gen.Abs."/>
      <sheetName val="Rd.abs.Est"/>
      <sheetName val="Abs_p_04"/>
      <sheetName val="Abs.p_01"/>
      <sheetName val="Abs.cc"/>
      <sheetName val="Abs_ret"/>
      <sheetName val="Abs_vent&amp;pipe"/>
      <sheetName val="Abs_slab"/>
      <sheetName val="Abs_box"/>
      <sheetName val="Det. 1Rx800"/>
      <sheetName val="Det. 2Rx800"/>
      <sheetName val="Det. CC"/>
      <sheetName val="CD_DET_PIPE_1R"/>
      <sheetName val="Slab det est"/>
      <sheetName val="CD_DET_1CELL_BOX"/>
      <sheetName val="CD_DET_4CELL_BOX"/>
      <sheetName val="CBR"/>
      <sheetName val="mlead"/>
      <sheetName val="Dormitory"/>
      <sheetName val="coverpage"/>
      <sheetName val="TS memo"/>
      <sheetName val="Spn report"/>
      <sheetName val="Gen abs"/>
      <sheetName val="abs road"/>
      <sheetName val="HP abs"/>
      <sheetName val="R_Det"/>
      <sheetName val="1R 800"/>
      <sheetName val="Ret wall"/>
      <sheetName val="Road data"/>
      <sheetName val="Estimate 60 OHSR Del"/>
      <sheetName val="2nd Floor School 1"/>
      <sheetName val="SUMP"/>
      <sheetName val="S.Q.Elec-G+2"/>
      <sheetName val="Staff Quarter-0 G+2"/>
      <sheetName val="CC road"/>
      <sheetName val="Staff Quarter-0"/>
      <sheetName val="S.Q.Elec-0"/>
      <sheetName val="P.Qurter"/>
      <sheetName val="P.Q.Elec"/>
      <sheetName val="Staff qurts G+1"/>
      <sheetName val="Staff Qutrs Elec"/>
      <sheetName val="C-data"/>
      <sheetName val="ws data "/>
      <sheetName val="E.DATA - 1"/>
      <sheetName val="D&amp;W DATA"/>
      <sheetName val="Conv"/>
      <sheetName val="Basic Data"/>
      <sheetName val="Joinary"/>
      <sheetName val="E- DATA Del"/>
      <sheetName val="Ele-data1 Del"/>
      <sheetName val="temp-SDData (2)"/>
      <sheetName val="Check_Slip"/>
      <sheetName val="Misc"/>
      <sheetName val="quarry"/>
      <sheetName val="Templates"/>
      <sheetName val="Cover_Sheet"/>
      <sheetName val="Conveyance_Rates"/>
      <sheetName val="Conveyance_Table"/>
      <sheetName val="Est_amt_text"/>
      <sheetName val="Specification"/>
      <sheetName val="Core_SSR"/>
      <sheetName val="Comparative Statement"/>
      <sheetName val="E- DATA"/>
      <sheetName val="Sheet1 (2)"/>
      <sheetName val="Global_factors"/>
      <sheetName val="Staff Acco."/>
      <sheetName val="ssr common"/>
      <sheetName val="Sheet4"/>
      <sheetName val="Sheet11"/>
      <sheetName val="PL"/>
      <sheetName val="Sheet10"/>
      <sheetName val="master lead"/>
      <sheetName val="Sheet5"/>
      <sheetName val="conveyance common"/>
      <sheetName val="handling common"/>
      <sheetName val="labour charges 2005-06"/>
      <sheetName val="Sheet7"/>
      <sheetName val="Sheet8"/>
      <sheetName val="background data"/>
      <sheetName val="Rotary bore well source"/>
      <sheetName val="Sheet9"/>
      <sheetName val="ohsr verticals 20 9.55 "/>
      <sheetName val="verticals jointing 20kl 9.55"/>
      <sheetName val="lead 20kl ohsr"/>
      <sheetName val="data 20kl ohsr"/>
      <sheetName val="vc 150mm 20kl ohsr"/>
      <sheetName val="20kl ohsr item wise"/>
      <sheetName val="master data"/>
      <sheetName val="lpm inlet relation"/>
      <sheetName val="ohsr litre rate estimate"/>
      <sheetName val="ohsr vertical specials data"/>
      <sheetName val="ohsr verticals jointing"/>
      <sheetName val="ohsr litre rate data"/>
      <sheetName val="lead vc ohsr"/>
      <sheetName val="data vc ohsr"/>
      <sheetName val="vc ohsr"/>
      <sheetName val="lead vc pipe line"/>
      <sheetName val="data vc pipe line"/>
      <sheetName val="vc 150 pipe line estimate"/>
      <sheetName val="pvc pipe line data"/>
      <sheetName val="std flange dimensions"/>
      <sheetName val="lead_pipe lines"/>
      <sheetName val="pvc pipes rates dgs d formula"/>
      <sheetName val="pvc pipe details"/>
      <sheetName val="hydraulic designs"/>
      <sheetName val="Filter point"/>
      <sheetName val="pedestal "/>
      <sheetName val="pumpset submersible"/>
      <sheetName val="c"/>
      <sheetName val="co"/>
      <sheetName val="con"/>
      <sheetName val="common conveyance"/>
      <sheetName val="ssr "/>
      <sheetName val="Hleads"/>
      <sheetName val="Haleads"/>
      <sheetName val="Hableads"/>
      <sheetName val="Hab leads"/>
      <sheetName val="data existing_do not delet"/>
      <sheetName val="data existing_do not dele"/>
      <sheetName val="data existing_do not del"/>
      <sheetName val="data existing_do not de"/>
      <sheetName val="data existing_do not d"/>
      <sheetName val="data existing_do not "/>
      <sheetName val="data existing_do not"/>
      <sheetName val="data existing_do no"/>
      <sheetName val="data existing_do n"/>
      <sheetName val="data existing_do "/>
      <sheetName val="data existing_do"/>
      <sheetName val="data existing_d"/>
      <sheetName val="data existing_"/>
      <sheetName val="data existing"/>
      <sheetName val="data existin"/>
      <sheetName val="data existi"/>
      <sheetName val="data exist"/>
      <sheetName val="data exis"/>
      <sheetName val="data exi"/>
      <sheetName val="data ex"/>
      <sheetName val="data e"/>
      <sheetName val="data "/>
      <sheetName val="data1"/>
      <sheetName val="ata1"/>
      <sheetName val="dat"/>
      <sheetName val="da"/>
      <sheetName val="d"/>
      <sheetName val=""/>
      <sheetName val="master lead1"/>
      <sheetName val="master ead1"/>
      <sheetName val="maste Lead1"/>
      <sheetName val="mast Lead1"/>
      <sheetName val="mas Lead1"/>
      <sheetName val="ma Lead1"/>
      <sheetName val="m Lead1"/>
      <sheetName val=" Lead1"/>
      <sheetName val="maste lead"/>
      <sheetName val="mast lead"/>
      <sheetName val="mas lead"/>
      <sheetName val="ma lead"/>
      <sheetName val="m lead"/>
      <sheetName val=" lead"/>
      <sheetName val="cover pag"/>
      <sheetName val="cover pa"/>
      <sheetName val="cover p"/>
      <sheetName val="cover "/>
      <sheetName val="cove"/>
      <sheetName val="cov"/>
      <sheetName val="master leadO"/>
      <sheetName val="master lead-O"/>
      <sheetName val="maste Lead-O"/>
      <sheetName val="mast Lead-O"/>
      <sheetName val="mas Lead-O"/>
      <sheetName val="ma Lead-O"/>
      <sheetName val="m Lead-O"/>
      <sheetName val=" Lead-O"/>
      <sheetName val="Bridge Data 2005-06"/>
      <sheetName val="r"/>
      <sheetName val="Work_sheet"/>
      <sheetName val="lead-st"/>
      <sheetName val="rdamdata"/>
      <sheetName val="Traffic Count"/>
      <sheetName val="Crust-D"/>
      <sheetName val="CBR-certi"/>
      <sheetName val="design "/>
      <sheetName val="DPR."/>
      <sheetName val="Cover-MEstt."/>
      <sheetName val="F6-Gnrl Abstrt"/>
      <sheetName val="F6-Estt"/>
      <sheetName val="earth (2)"/>
      <sheetName val="sub-data (2)"/>
      <sheetName val="sub estt"/>
      <sheetName val="Machinery"/>
      <sheetName val="pop"/>
      <sheetName val="SE-InspR"/>
      <sheetName val="Prof-C-Check List"/>
      <sheetName val="F-2a-Pvt-Lyrs (2)"/>
      <sheetName val="F-2b-CDW"/>
      <sheetName val="Prof-B-PacSum."/>
      <sheetName val="F4-DER"/>
      <sheetName val="F1-SumSheet (2)"/>
      <sheetName val="certifi"/>
      <sheetName val="Traffic_Count"/>
      <sheetName val="design_"/>
      <sheetName val="DPR_"/>
      <sheetName val="Cover-MEstt_"/>
      <sheetName val="F6-Gnrl_Abstrt"/>
      <sheetName val="earth_(2)"/>
      <sheetName val="sub-data_(2)"/>
      <sheetName val="sub_estt"/>
      <sheetName val="Prof-C-Check_List"/>
      <sheetName val="F-2a-Pvt-Lyrs_(2)"/>
      <sheetName val="Prof-B-PacSum_"/>
      <sheetName val="F1-SumSheet_(2)"/>
      <sheetName val="DISCOUNT"/>
      <sheetName val="sup dat"/>
      <sheetName val="GF SB Ok "/>
      <sheetName val="HDPE-pipe-rates"/>
      <sheetName val="ANNEX"/>
      <sheetName val="P_REPORT"/>
      <sheetName val="ABS"/>
      <sheetName val="ESTT_MOST"/>
      <sheetName val="M2"/>
      <sheetName val="M3"/>
      <sheetName val="LE"/>
      <sheetName val="XXXXXXXXXXXXX"/>
      <sheetName val="XXXXXXXXXXXX0"/>
      <sheetName val="Leadstatement "/>
      <sheetName val="exe"/>
      <sheetName val="insp"/>
      <sheetName val="sub-est"/>
      <sheetName val="EWCal"/>
      <sheetName val="COR.EST"/>
      <sheetName val="Abstrct-Part A"/>
      <sheetName val="Factory_rates"/>
      <sheetName val="Levels"/>
      <sheetName val="v"/>
      <sheetName val="cc-data"/>
      <sheetName val="CC roads"/>
      <sheetName val="mtt"/>
      <sheetName val="METT.ROADS"/>
      <sheetName val="SIDE DRAIN"/>
      <sheetName val="Sheet7 (2)"/>
      <sheetName val="CC_roads"/>
      <sheetName val="METT_ROADS"/>
      <sheetName val="SIDE_DRAIN"/>
      <sheetName val="Sheet7_(2)"/>
      <sheetName val="Sheet1_(2)"/>
      <sheetName val="ew gang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</sheetDataSet>
  </externalBook>
</externalLink>
</file>

<file path=xl/externalLinks/externalLink124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pros-Ultimate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water"/>
      <sheetName val="Nspt-smp-final-ORIGINAL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leads"/>
      <sheetName val="Nspt-final-at-18_5mstg"/>
      <sheetName val="Nspt-final-empy-249_5m"/>
      <sheetName val="Chart1-U_and_P"/>
      <sheetName val="jpt_to_Girnibai-Out_Flow"/>
      <sheetName val="chart-Jpt-Girnibai-OUT-flow_(2)"/>
      <sheetName val="chart-Jpt-Girnibai-OUT-flow_(3)"/>
      <sheetName val="pvc-pipe-rates"/>
      <sheetName val="Material"/>
      <sheetName val="Labour"/>
      <sheetName val="BWSCPlt"/>
      <sheetName val="CI"/>
      <sheetName val="DI"/>
      <sheetName val="G.R.P"/>
      <sheetName val="HDPE"/>
      <sheetName val="PSC REVISED"/>
      <sheetName val="pvc"/>
      <sheetName val="Global factors"/>
      <sheetName val="Global_factors"/>
      <sheetName val="Dormitory"/>
      <sheetName val="Staff Acco."/>
      <sheetName val="PH-6x4"/>
      <sheetName val="data"/>
      <sheetName val="Lead"/>
      <sheetName val="PH-4X3"/>
      <sheetName val="Watchman Qrters."/>
      <sheetName val="M F ROOM"/>
      <sheetName val="RMR"/>
      <sheetName val="Usage"/>
      <sheetName val="GA "/>
      <sheetName val="GA Comp.. "/>
      <sheetName val="GF SB Ok "/>
      <sheetName val="FF SB Ok"/>
      <sheetName val="SF SB Ok"/>
      <sheetName val="WS (Sch) Ok "/>
      <sheetName val="ele. Est. SB Ok"/>
      <sheetName val="GF DB Ok"/>
      <sheetName val="FF DB Ok"/>
      <sheetName val="SF DB  Ok"/>
      <sheetName val="WS DB  Ok "/>
      <sheetName val="Ele-Dor Ok "/>
      <sheetName val="GF KD  Ok"/>
      <sheetName val="WS - KD  Ok "/>
      <sheetName val="Ele K&amp; D Ok"/>
      <sheetName val="GF PQ Ok "/>
      <sheetName val="WS - PQ Ok "/>
      <sheetName val="Ele Prl Q Ok"/>
      <sheetName val="GF SQ Ok "/>
      <sheetName val="FF SQ Ok "/>
      <sheetName val="SF SQ Ok"/>
      <sheetName val="TF SQ Ok"/>
      <sheetName val="WS - SQ Ok "/>
      <sheetName val="Ele. SQ.  Ok"/>
      <sheetName val="Septic Tank 200U RR Ok"/>
      <sheetName val="Septic tank RCC 200 Users Ok"/>
      <sheetName val="Septic Tank 100 U Ok"/>
      <sheetName val="SUMP Ok "/>
      <sheetName val="CW  Ok"/>
      <sheetName val="OHSR Ok"/>
      <sheetName val="External Ele.  Ok"/>
      <sheetName val="Ext-Drainage"/>
      <sheetName val="B-WELL"/>
      <sheetName val="Site development"/>
      <sheetName val="Gas system"/>
      <sheetName val="CS SB Civil  Ok"/>
      <sheetName val="SB WS CS Ok"/>
      <sheetName val="SB Ele CS  Ok"/>
      <sheetName val="CS Civil DB Ok"/>
      <sheetName val="CS WS DB   Ok"/>
      <sheetName val="CS  Ele  DB  Ok"/>
      <sheetName val="CS Civil KD Ok"/>
      <sheetName val="CS KD WS  Ok"/>
      <sheetName val="CS Ele. KD "/>
      <sheetName val="CS Civil PQ Ok"/>
      <sheetName val="CS WS PQ  Ok"/>
      <sheetName val="CS Ele. PQ  Ok "/>
      <sheetName val="CS Civil SQ Ok"/>
      <sheetName val="CS WS SQ Ok "/>
      <sheetName val="CS Ele SQ Ok"/>
      <sheetName val="CS 200 users RR Ok "/>
      <sheetName val="CS Septic tank RCC 200 users"/>
      <sheetName val="CS 100 users "/>
      <sheetName val="CS SUMP"/>
      <sheetName val="CS CW oK"/>
      <sheetName val="CS OHSR  Ok"/>
      <sheetName val="CS External Ele. "/>
      <sheetName val="CS Ext. drainage "/>
      <sheetName val="CS Borewell "/>
      <sheetName val="CS SD "/>
      <sheetName val="Suppl. C-data"/>
      <sheetName val="ABST."/>
      <sheetName val="GF"/>
      <sheetName val="CS GF"/>
      <sheetName val="CS FF"/>
      <sheetName val="FF"/>
      <sheetName val="SF,"/>
      <sheetName val="ELECT."/>
      <sheetName val="CS ELE."/>
      <sheetName val="BORE WELL"/>
      <sheetName val="WATER SUPPLY "/>
      <sheetName val="CS WS&amp;SA"/>
      <sheetName val="sup dat"/>
      <sheetName val="COMP ABST."/>
      <sheetName val="ABST_"/>
      <sheetName val="CS_GF"/>
      <sheetName val="CS_FF"/>
      <sheetName val="ELECT_"/>
      <sheetName val="CS_ELE_"/>
      <sheetName val="BORE_WELL"/>
      <sheetName val="WATER_SUPPLY_"/>
      <sheetName val="CS_WS&amp;SA"/>
      <sheetName val="sup_dat"/>
      <sheetName val="COMP_ABST_"/>
      <sheetName val="Cover-MEstt."/>
      <sheetName val="ABST(PART B) "/>
      <sheetName val="F6-Gnrl Abstrt"/>
      <sheetName val="Data.F8.BTR"/>
      <sheetName val="F6-Estt"/>
      <sheetName val="sub-data -no full"/>
      <sheetName val="Machinery"/>
      <sheetName val="Sheet1"/>
      <sheetName val="Diff stmnt (2)"/>
      <sheetName val="DATA-BASE"/>
      <sheetName val="DATA-ABSTRACT"/>
      <sheetName val="Cover-MEstt_"/>
      <sheetName val="ABST(PART_B)_"/>
      <sheetName val="F6-Gnrl_Abstrt"/>
      <sheetName val="Data_F8_BTR"/>
      <sheetName val="sub-data_-no_full"/>
      <sheetName val="Diff_stmnt_(2)"/>
      <sheetName val="1000000000000"/>
      <sheetName val="GenAbs"/>
      <sheetName val="Spfn.Rep"/>
      <sheetName val="DetEstRoad"/>
      <sheetName val="Sheet2"/>
      <sheetName val="EW (2)"/>
      <sheetName val="MEST"/>
      <sheetName val="DATA_ENTRY"/>
      <sheetName val="MRoad data"/>
      <sheetName val="MRATES"/>
      <sheetName val="MBTLead"/>
      <sheetName val="MRMR"/>
      <sheetName val="HDPE-pipe-rates"/>
      <sheetName val="One vent Pipe"/>
      <sheetName val="Four vents"/>
      <sheetName val="two vents"/>
      <sheetName val="Designs"/>
      <sheetName val="3Vents"/>
      <sheetName val="Abut"/>
      <sheetName val="Pier"/>
      <sheetName val="Speci"/>
      <sheetName val="One vent "/>
      <sheetName val="Contents"/>
      <sheetName val="Plant &amp;  Machinery"/>
      <sheetName val="Lead statement (2)"/>
      <sheetName val="Lead statement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3"/>
      <sheetName val="Lead (2)"/>
      <sheetName val="Data (2)"/>
      <sheetName val="Estimate"/>
      <sheetName val="XXXXXXXXXXXXX"/>
      <sheetName val="6.5% (2)"/>
      <sheetName val="est (2)"/>
      <sheetName val="XXXXXXXXXXXX0"/>
      <sheetName val="Abstract (2)"/>
      <sheetName val="Detailed"/>
      <sheetName val="key (2)"/>
      <sheetName val="pro-B (2)"/>
      <sheetName val="est  (mord)"/>
      <sheetName val="est(old) "/>
      <sheetName val="6.5%"/>
      <sheetName val="10%"/>
      <sheetName val="rdamdata"/>
      <sheetName val="Day1"/>
      <sheetName val="Day2"/>
      <sheetName val="Day3"/>
      <sheetName val="Sheet1 (2)"/>
      <sheetName val="pav-des"/>
      <sheetName val="ccdes"/>
      <sheetName val="key"/>
      <sheetName val="Sheet11"/>
      <sheetName val="Spe"/>
      <sheetName val="cert"/>
      <sheetName val="curve"/>
      <sheetName val="Sheet10"/>
      <sheetName val="Sheet16"/>
      <sheetName val="Sheet15"/>
      <sheetName val="Sheet6"/>
      <sheetName val="m"/>
      <sheetName val="m1"/>
      <sheetName val="est"/>
      <sheetName val="she"/>
      <sheetName val="m4"/>
      <sheetName val="data existing_do not delete"/>
      <sheetName val="coverpage"/>
      <sheetName val="TS memo"/>
      <sheetName val="Spn report"/>
      <sheetName val="BTR"/>
      <sheetName val="Road data"/>
      <sheetName val="road est"/>
      <sheetName val="abs road"/>
      <sheetName val="4V800"/>
      <sheetName val="3V800"/>
      <sheetName val="1vof Obul800"/>
      <sheetName val="1V800"/>
      <sheetName val="1V600"/>
      <sheetName val="2V600"/>
      <sheetName val="2V1000"/>
      <sheetName val="HP abs"/>
      <sheetName val="Det. CC"/>
      <sheetName val="Drt Slab"/>
      <sheetName val="Abs_CD_2"/>
      <sheetName val="certificate"/>
      <sheetName val="CBR"/>
      <sheetName val="Gen abs"/>
      <sheetName val="mlead"/>
      <sheetName val="ECV"/>
      <sheetName val="1rX1000"/>
      <sheetName val="C-data"/>
      <sheetName val="Estimate-Civil"/>
      <sheetName val="det-qty"/>
      <sheetName val="Joinary"/>
      <sheetName val="hdpe_basic"/>
      <sheetName val="pvc_basic"/>
      <sheetName val="OHSRCAP"/>
      <sheetName val="PIPES-FINAL"/>
      <sheetName val="covered-habs"/>
      <sheetName val="covered-habs-nss"/>
      <sheetName val="NEW-ohsr list"/>
      <sheetName val="habs-list"/>
      <sheetName val="nodes"/>
      <sheetName val="abstract ohsr&amp;bpt"/>
      <sheetName val="list"/>
      <sheetName val="JAWAHAR-hyd-original"/>
      <sheetName val="3200"/>
      <sheetName val="2750"/>
      <sheetName val="2500"/>
      <sheetName val="2200"/>
      <sheetName val="1800"/>
      <sheetName val="1500"/>
      <sheetName val="GL1"/>
      <sheetName val="GL2"/>
      <sheetName val="200"/>
      <sheetName val="100"/>
      <sheetName val="50"/>
      <sheetName val="water-ultimater"/>
      <sheetName val="A'rangapur-Out Flow"/>
      <sheetName val="chart-A'rangapur-OUT-flow"/>
      <sheetName val="Chart2-habs"/>
      <sheetName val="Chart2-total"/>
      <sheetName val="epm-tsb"/>
      <sheetName val="ssr-rates"/>
      <sheetName val="t_prsr"/>
      <sheetName val="id"/>
      <sheetName val="wh"/>
      <sheetName val="id_whmr"/>
      <sheetName val="Class IV Qtr. Ele"/>
      <sheetName val="Cover"/>
      <sheetName val="Bridge Data 2005-06"/>
      <sheetName val="Common "/>
      <sheetName val="ssr common"/>
      <sheetName val="Sheet4"/>
      <sheetName val="PL"/>
      <sheetName val="master lead"/>
      <sheetName val="Sheet5"/>
      <sheetName val="conveyance common"/>
      <sheetName val="handling common"/>
      <sheetName val="labour charges 2005-06"/>
      <sheetName val="Sheet7"/>
      <sheetName val="Sheet8"/>
      <sheetName val="background data"/>
      <sheetName val="Rotary bore well source"/>
      <sheetName val="Sheet9"/>
      <sheetName val="ohsr verticals 20 9.55 "/>
      <sheetName val="verticals jointing 20kl 9.55"/>
      <sheetName val="lead 20kl ohsr"/>
      <sheetName val="data 20kl ohsr"/>
      <sheetName val="vc 150mm 20kl ohsr"/>
      <sheetName val="20kl ohsr item wise"/>
      <sheetName val="master data"/>
      <sheetName val="lpm inlet relation"/>
      <sheetName val="ohsr litre rate estimate"/>
      <sheetName val="ohsr vertical specials data"/>
      <sheetName val="ohsr verticals jointing"/>
      <sheetName val="ohsr litre rate data"/>
      <sheetName val="lead vc ohsr"/>
      <sheetName val="data vc ohsr"/>
      <sheetName val="vc ohsr"/>
      <sheetName val="lead vc pipe line"/>
      <sheetName val="data vc pipe line"/>
      <sheetName val="vc 150 pipe line estimate"/>
      <sheetName val="pipe line sub estimate"/>
      <sheetName val="pvc pipe line data"/>
      <sheetName val="std flange dimensions"/>
      <sheetName val="lead_pipe lines"/>
      <sheetName val="pvc pipes rates dgs d formula"/>
      <sheetName val="general abstract"/>
      <sheetName val="cover page"/>
      <sheetName val="pvc pipe details"/>
      <sheetName val="hydraulic designs"/>
      <sheetName val="Filter point"/>
      <sheetName val="pedestal "/>
      <sheetName val="pumpset submersible"/>
      <sheetName val="c"/>
      <sheetName val="co"/>
      <sheetName val="con"/>
      <sheetName val="common conveyance"/>
      <sheetName val="ssr "/>
      <sheetName val="Hleads"/>
      <sheetName val="Haleads"/>
      <sheetName val="Hableads"/>
      <sheetName val="Hab leads"/>
      <sheetName val="data existing_do not delet"/>
      <sheetName val="data existing_do not dele"/>
      <sheetName val="data existing_do not del"/>
      <sheetName val="data existing_do not de"/>
      <sheetName val="data existing_do not d"/>
      <sheetName val="data existing_do not "/>
      <sheetName val="data existing_do not"/>
      <sheetName val="data existing_do no"/>
      <sheetName val="data existing_do n"/>
      <sheetName val="data existing_do "/>
      <sheetName val="data existing_do"/>
      <sheetName val="data existing_d"/>
      <sheetName val="data existing_"/>
      <sheetName val="data existing"/>
      <sheetName val="data existin"/>
      <sheetName val="data existi"/>
      <sheetName val="data exist"/>
      <sheetName val="data exis"/>
      <sheetName val="data exi"/>
      <sheetName val="data ex"/>
      <sheetName val="data e"/>
      <sheetName val="data "/>
      <sheetName val="data1"/>
      <sheetName val="ata1"/>
      <sheetName val="dat"/>
      <sheetName val="da"/>
      <sheetName val="d"/>
      <sheetName val=""/>
      <sheetName val="master lead1"/>
      <sheetName val="master ead1"/>
      <sheetName val="maste Lead1"/>
      <sheetName val="mast Lead1"/>
      <sheetName val="mas Lead1"/>
      <sheetName val="ma Lead1"/>
      <sheetName val="m Lead1"/>
      <sheetName val=" Lead1"/>
      <sheetName val="maste lead"/>
      <sheetName val="mast lead"/>
      <sheetName val="mas lead"/>
      <sheetName val="ma lead"/>
      <sheetName val="m lead"/>
      <sheetName val=" lead"/>
      <sheetName val="cover pag"/>
      <sheetName val="cover pa"/>
      <sheetName val="cover p"/>
      <sheetName val="cover "/>
      <sheetName val="cove"/>
      <sheetName val="cov"/>
      <sheetName val="master leadO"/>
      <sheetName val="master lead-O"/>
      <sheetName val="maste Lead-O"/>
      <sheetName val="mast Lead-O"/>
      <sheetName val="mas Lead-O"/>
      <sheetName val="ma Lead-O"/>
      <sheetName val="m Lead-O"/>
      <sheetName val=" Lead-O"/>
      <sheetName val="r"/>
      <sheetName val="Work_sheet"/>
      <sheetName val="R_Det"/>
      <sheetName val="lead-st"/>
      <sheetName val="atr"/>
      <sheetName val="ew-cal"/>
      <sheetName val="ann-b"/>
      <sheetName val="Abstrct "/>
      <sheetName val="Part A"/>
      <sheetName val="1R 800"/>
      <sheetName val="3R800"/>
      <sheetName val="Ret wall"/>
      <sheetName val="certificates"/>
      <sheetName val="TS_memo"/>
      <sheetName val="Spn_report"/>
      <sheetName val="Gen_abs"/>
      <sheetName val="abs_road"/>
      <sheetName val="HP_abs"/>
      <sheetName val="1R_800"/>
      <sheetName val="Ret_wall"/>
      <sheetName val="Road_data"/>
      <sheetName val="Sheet1 _2_"/>
      <sheetName val="psc-pipe-rates"/>
      <sheetName val="ci-pipes-road-cross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 (13habs)-bypass-Glsr"/>
      <sheetName val="pipe-est(12habs)-bypass"/>
      <sheetName val="ANX-I"/>
      <sheetName val="ANX-II"/>
      <sheetName val="Valve-cost"/>
      <sheetName val="specification report"/>
      <sheetName val="est(13habs)-bypass"/>
      <sheetName val="na1-pac1-gravity-lines"/>
      <sheetName val="na1-pac1-gravity-lines-Final"/>
      <sheetName val="SMP-gravity-lines-Final"/>
      <sheetName val="detls"/>
      <sheetName val="pipe-est_(18)"/>
      <sheetName val="pipe-est_(18)-1"/>
      <sheetName val="pipe-est_(13habs)100%"/>
      <sheetName val="pipe-est_(13habs)-bypass-Glsr"/>
      <sheetName val="specification_report"/>
      <sheetName val="6x4"/>
      <sheetName val="00000"/>
      <sheetName val="AAAAAAAAAAAAA"/>
      <sheetName val="ew OG"/>
      <sheetName val="ew-DiMs"/>
      <sheetName val="BWSCP"/>
      <sheetName val="GRP"/>
      <sheetName val="PSC"/>
      <sheetName val="AC"/>
      <sheetName val="MS8mm-revised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PVC weights"/>
      <sheetName val="ew_OG"/>
      <sheetName val="DI_Weights"/>
      <sheetName val="Wt_of_HDPE"/>
      <sheetName val="hdpe_weights"/>
      <sheetName val="PVC_weights"/>
      <sheetName val="GEN. ABS.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sand"/>
      <sheetName val="stone"/>
      <sheetName val="index"/>
      <sheetName val="PH"/>
      <sheetName val="VC rate"/>
      <sheetName val="DFjoints"/>
      <sheetName val="kintc-airvalve-DI"/>
      <sheetName val="dbl-airvalve-PVC"/>
      <sheetName val="dbl-airvalve-HDPE"/>
      <sheetName val="MS-BWSC-GRP-PSC"/>
      <sheetName val="airvalve-AC"/>
      <sheetName val="sluice-AC"/>
      <sheetName val="sluice-PSC"/>
      <sheetName val="sluice-BWSCP-MS"/>
      <sheetName val="sluice-GRP"/>
      <sheetName val="sluice-PVC"/>
      <sheetName val="sluice-HDPE"/>
      <sheetName val="sluice-DI"/>
      <sheetName val="scour-DI-CI"/>
      <sheetName val="scour-pvc-hdpe-psc-bwsc"/>
      <sheetName val="Non-DI "/>
      <sheetName val="vc80"/>
      <sheetName val="vc200"/>
      <sheetName val="vc450"/>
      <sheetName val="vc600"/>
      <sheetName val="vc700"/>
      <sheetName val="vc1000"/>
      <sheetName val="temp-SDData (2)"/>
      <sheetName val="CD-DATA"/>
      <sheetName val="F7-1v1000-0 (3)"/>
      <sheetName val="F7-1v1000-0_(3)"/>
      <sheetName val="Levels"/>
      <sheetName val="Road Detail Est."/>
      <sheetName val="F7-1v1000-0_(3)1"/>
      <sheetName val="ABST(PART_B)_1"/>
      <sheetName val="F6-Gnrl_Abstrt1"/>
      <sheetName val="Cover-MEstt_1"/>
      <sheetName val="Road_Detail_Est_"/>
      <sheetName val="R/ad Detail Est."/>
      <sheetName val="R_ad Detail Est."/>
      <sheetName val="Specification"/>
      <sheetName val="Ann-Akoli"/>
      <sheetName val="Annex-C"/>
      <sheetName val="ES-akoli"/>
      <sheetName val="abs-akoli"/>
      <sheetName val="abs (2)akoli"/>
      <sheetName val="est-Akoli"/>
      <sheetName val="Cd nam"/>
      <sheetName val="cd namnoor 1"/>
      <sheetName val="sub-1"/>
      <sheetName val="sub-2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</sheetDataSet>
  </externalBook>
</externalLink>
</file>

<file path=xl/externalLinks/externalLink125.xml><?xml version="1.0" encoding="utf-8"?>
<externalLink xmlns="http://schemas.openxmlformats.org/spreadsheetml/2006/main">
  <externalBook xmlns:r="http://schemas.openxmlformats.org/officeDocument/2006/relationships" r:id="rId1">
    <sheetNames>
      <sheetName val="Global factors"/>
      <sheetName val="Global_factors"/>
      <sheetName val="Nspt-smp-final-ORIGINAL"/>
      <sheetName val="leads"/>
      <sheetName val="0000000000000"/>
      <sheetName val="OHSRCAP"/>
      <sheetName val="PIPES-FINAL"/>
      <sheetName val="covered-habs"/>
      <sheetName val="covered-habs-nss"/>
      <sheetName val="NEW-ohsr list"/>
      <sheetName val="habs-list"/>
      <sheetName val="nodes"/>
      <sheetName val="abstract ohsr&amp;bpt"/>
      <sheetName val="list"/>
      <sheetName val="int-Dia"/>
      <sheetName val="JAWAHAR-hyd-original"/>
      <sheetName val="3200"/>
      <sheetName val="2750"/>
      <sheetName val="2500"/>
      <sheetName val="2200"/>
      <sheetName val="1800"/>
      <sheetName val="1500"/>
      <sheetName val="GL1"/>
      <sheetName val="GL2"/>
      <sheetName val="200"/>
      <sheetName val="100"/>
      <sheetName val="50"/>
      <sheetName val="water-pros-ultimate-rate"/>
      <sheetName val="water-ultimater"/>
      <sheetName val="A'rangapur-Out Flow"/>
      <sheetName val="chart-A'rangapur-OUT-flow"/>
      <sheetName val="water"/>
      <sheetName val="Chart2-habs"/>
      <sheetName val="Chart2-total"/>
      <sheetName val="COVER_SHEET"/>
      <sheetName val="ANNEX"/>
      <sheetName val="P_REPORT"/>
      <sheetName val="SPECIFICATION"/>
      <sheetName val="ABS"/>
      <sheetName val="ESTT_MOST"/>
      <sheetName val="m"/>
      <sheetName val="M2"/>
      <sheetName val="M3"/>
      <sheetName val="m1"/>
      <sheetName val="DATA"/>
      <sheetName val="LE"/>
      <sheetName val="Sheet1"/>
      <sheetName val="XXXXXXXXXXXXX"/>
      <sheetName val="XXXXXXXXXXXX0"/>
      <sheetName val="Leadstatement "/>
      <sheetName val="exe"/>
      <sheetName val="insp"/>
      <sheetName val="sp"/>
      <sheetName val="Sheet3"/>
      <sheetName val="sub-est"/>
      <sheetName val="ann-b"/>
      <sheetName val="EWCal"/>
      <sheetName val="Sheet4"/>
      <sheetName val="COR.EST"/>
      <sheetName val="Abstrct-Part A"/>
      <sheetName val="r"/>
      <sheetName val="Lead"/>
      <sheetName val="Data_Base"/>
      <sheetName val="maya"/>
      <sheetName val="Factory_rates"/>
      <sheetName val="lead-st"/>
      <sheetName val="rdamdata"/>
      <sheetName val="DATA-BASE"/>
      <sheetName val="Labour"/>
      <sheetName val="Material"/>
      <sheetName val="Levels"/>
      <sheetName val="Plant_&amp;__Machinery"/>
      <sheetName val="quarry"/>
      <sheetName val="v"/>
      <sheetName val="DATA-ABSTRACT"/>
      <sheetName val="Bridge Data 2005-06"/>
      <sheetName val="Abstrct "/>
      <sheetName val="Abstrct  CD works"/>
      <sheetName val="est"/>
      <sheetName val="Slab cul-2m span 1"/>
      <sheetName val="Slab cul-3m span 2"/>
      <sheetName val="Slab cul-2m span 3"/>
      <sheetName val="Slab cul-2m span 4"/>
      <sheetName val="CC over pitching"/>
      <sheetName val="Data CD"/>
      <sheetName val="Lead Statement"/>
      <sheetName val="package summary"/>
      <sheetName val="Nindugerla"/>
      <sheetName val="cc pavement(b)"/>
      <sheetName val="foundations (b)"/>
      <sheetName val="est  (mord)"/>
      <sheetName val="Check Slip"/>
      <sheetName val="Sub Estiamte (2)"/>
      <sheetName val="Field Data"/>
      <sheetName val="Field Data (2)"/>
      <sheetName val="Field Data (3)"/>
      <sheetName val="3day Count"/>
      <sheetName val="Gen. Abstract"/>
      <sheetName val="Plant &amp;  Machinery"/>
      <sheetName val="sup dat"/>
      <sheetName val="CS"/>
      <sheetName val="PumpHouse1.50X1.20"/>
      <sheetName val="PumpHouse1.20X0.90"/>
      <sheetName val="PumpHouse 0.90X0.90"/>
      <sheetName val="CR"/>
      <sheetName val="Specification report"/>
      <sheetName val="atr"/>
      <sheetName val="ew-cal"/>
      <sheetName val="she"/>
      <sheetName val="Part A"/>
      <sheetName val="Ann-Akoli"/>
      <sheetName val="Annex-C"/>
      <sheetName val="ES-akoli"/>
      <sheetName val="abs-akoli"/>
      <sheetName val="abs (2)akoli"/>
      <sheetName val="est-Akoli"/>
      <sheetName val="Cd nam"/>
      <sheetName val="cd namnoor 1"/>
      <sheetName val="sub-1"/>
      <sheetName val="sub-2"/>
      <sheetName val="sub-3"/>
      <sheetName val="sub-4"/>
      <sheetName val="ewcal (2)-akoli"/>
      <sheetName val="ewcal-akoli"/>
      <sheetName val="cover-Akoli"/>
      <sheetName val="Ann-Korta"/>
      <sheetName val="cover-korta"/>
      <sheetName val="Culvert-3"/>
      <sheetName val="Culvert-(2)"/>
      <sheetName val="Culvert-1"/>
      <sheetName val="abs (2)ko"/>
      <sheetName val="abs-korta"/>
      <sheetName val="est-korta"/>
      <sheetName val="ES-korta"/>
      <sheetName val="ewcal-korta (2)"/>
      <sheetName val="ewcal-korta"/>
      <sheetName val="abs_(2)akoli"/>
      <sheetName val="Cd_nam"/>
      <sheetName val="cd_namnoor_1"/>
      <sheetName val="ewcal_(2)-akoli"/>
      <sheetName val="abs_(2)ko"/>
      <sheetName val="ewcal-korta_(2)"/>
      <sheetName val="Data.F8.BTR"/>
      <sheetName val="abs_(2)akoli1"/>
      <sheetName val="Cd_nam1"/>
      <sheetName val="cd_namnoor_11"/>
      <sheetName val="ewcal_(2)-akoli1"/>
      <sheetName val="abs_(2)ko1"/>
      <sheetName val="ewcal-korta_(2)1"/>
      <sheetName val="Data_F8_BTR"/>
      <sheetName val="HDPE"/>
      <sheetName val="DI"/>
      <sheetName val="pvc"/>
      <sheetName val="pvc_basic"/>
      <sheetName val="hdpe_basic"/>
      <sheetName val="index"/>
      <sheetName val="gen_abst"/>
      <sheetName val="abstract"/>
      <sheetName val="detailed"/>
      <sheetName val="data_new"/>
      <sheetName val="l"/>
      <sheetName val="electrical"/>
      <sheetName val="marking"/>
      <sheetName val="beams"/>
      <sheetName val="features"/>
      <sheetName val="c_wall"/>
      <sheetName val="ssr-rates"/>
      <sheetName val="MRATES"/>
      <sheetName val="HDPE-pipe-rates"/>
      <sheetName val="pvc-pipe-rates"/>
      <sheetName val="6x4"/>
      <sheetName val="00000"/>
      <sheetName val="AAAAAAAAAAAAA"/>
      <sheetName val="ew OG"/>
      <sheetName val="ew-DiMs"/>
      <sheetName val="BWSCP"/>
      <sheetName val="GRP"/>
      <sheetName val="PSC"/>
      <sheetName val="AC"/>
      <sheetName val="CI"/>
      <sheetName val="MS8mm-revised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PVC weights"/>
      <sheetName val="ew_OG"/>
      <sheetName val="DI_Weights"/>
      <sheetName val="Wt_of_HDPE"/>
      <sheetName val="hdpe_weights"/>
      <sheetName val="PVC_weights"/>
      <sheetName val="Note gh "/>
      <sheetName val="Sp ReportF (2)"/>
      <sheetName val="G F  (3)"/>
      <sheetName val="G F  (2)"/>
      <sheetName val="F F  (2)"/>
      <sheetName val="C Wall (2)"/>
      <sheetName val="comparative"/>
      <sheetName val="ABSTRACT (2)"/>
      <sheetName val="sf"/>
      <sheetName val="S Tank (2)"/>
      <sheetName val="sanitary watrer"/>
      <sheetName val="WS-DATA"/>
      <sheetName val="old sani"/>
      <sheetName val="septic stee"/>
      <sheetName val="STEEL"/>
      <sheetName val="sf head room"/>
      <sheetName val="cdata suppl"/>
      <sheetName val="G F "/>
      <sheetName val="C-data"/>
      <sheetName val="ESTT Ele  (2)"/>
      <sheetName val="BOQ  "/>
      <sheetName val="kajuluru bill (2)"/>
      <sheetName val="kajuluru bill"/>
      <sheetName val="C page (2)"/>
      <sheetName val="C page"/>
      <sheetName val="Sp ReportF"/>
      <sheetName val="F F "/>
      <sheetName val="S Tank"/>
      <sheetName val="Sani &amp; W S "/>
      <sheetName val="C Wall"/>
      <sheetName val="D&amp;W DATA (1)"/>
      <sheetName val="ESTT Ele "/>
      <sheetName val="El Data"/>
      <sheetName val="BidRequirement"/>
      <sheetName val="Bid doc"/>
      <sheetName val="load1"/>
      <sheetName val="details1"/>
      <sheetName val="Electrical1"/>
      <sheetName val="load"/>
      <sheetName val="details"/>
      <sheetName val="obd data"/>
      <sheetName val="Conv"/>
      <sheetName val="Basic Data"/>
      <sheetName val="Joinary"/>
      <sheetName val="1000000000000"/>
      <sheetName val="coverpage"/>
      <sheetName val="TS memo"/>
      <sheetName val="Spn report"/>
      <sheetName val="Gen abs"/>
      <sheetName val="abs road"/>
      <sheetName val="Abs cul"/>
      <sheetName val="R_Det"/>
      <sheetName val="1 V 6.00"/>
      <sheetName val="2R 1000"/>
      <sheetName val="BTR"/>
      <sheetName val="RMR"/>
      <sheetName val="Road data"/>
      <sheetName val="CBR"/>
      <sheetName val="certificates"/>
      <sheetName val="mlead"/>
      <sheetName val="HP DET 600"/>
      <sheetName val="HP det"/>
      <sheetName val="HP abs"/>
      <sheetName val="cc drain det "/>
      <sheetName val="cc drain abstract"/>
      <sheetName val="CC Pavement  det"/>
      <sheetName val="Sheet5"/>
      <sheetName val="RT wall"/>
      <sheetName val="Det _Ret"/>
      <sheetName val="Gen_abs"/>
      <sheetName val="TS_memo"/>
      <sheetName val="Spn_report"/>
      <sheetName val="Road_data"/>
      <sheetName val="abs_road"/>
      <sheetName val="HP_DET_600"/>
      <sheetName val="HP_det"/>
      <sheetName val="HP_abs"/>
      <sheetName val="cc_drain_det_"/>
      <sheetName val="cc_drain_abstract"/>
      <sheetName val="CC_Pavement__det"/>
      <sheetName val="RT_wall"/>
      <sheetName val="Det__Ret"/>
      <sheetName val="Cover"/>
      <sheetName val="pm"/>
      <sheetName val="GM"/>
      <sheetName val="SRs"/>
      <sheetName val="SRs-Rev"/>
      <sheetName val="detls"/>
      <sheetName val="Summary"/>
      <sheetName val="ww-march-02"/>
      <sheetName val="Dormitory"/>
      <sheetName val="mpp"/>
      <sheetName val="data existing_do not delete"/>
      <sheetName val="t_prsr"/>
      <sheetName val="id"/>
      <sheetName val="Class IV Qtr. Ele"/>
      <sheetName val="epm-tsb"/>
      <sheetName val="wh"/>
      <sheetName val="id_whmr"/>
      <sheetName val="Common "/>
      <sheetName val="Works"/>
      <sheetName val="General"/>
      <sheetName val="Mp-team 1"/>
      <sheetName val="Mp-team 3"/>
      <sheetName val="xxxxxx"/>
      <sheetName val="150-180"/>
      <sheetName val="FMIB-21.6.03"/>
      <sheetName val="Status 20.6.03"/>
      <sheetName val="OEM_DLR O_S ANALYSIS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150-180 days"/>
      <sheetName val="dfr"/>
      <sheetName val="Colln-TGT-BR"/>
      <sheetName val="COLL.TARGET"/>
      <sheetName val="Proje.OS"/>
      <sheetName val="&gt;180-1 YEAR"/>
      <sheetName val="1-2 YEARS"/>
      <sheetName val="SUMMARY1"/>
      <sheetName val="&gt;2 years"/>
      <sheetName val="SHOBHA (2)"/>
      <sheetName val="SKM"/>
      <sheetName val="SHOBHA"/>
      <sheetName val="AD -temp"/>
      <sheetName val="AD"/>
      <sheetName val="OS-CM"/>
      <sheetName val="INFRA-OS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Mp-team_1"/>
      <sheetName val="Mp-team_3"/>
      <sheetName val="FMIB-21_6_03"/>
      <sheetName val="Status_20_6_03"/>
      <sheetName val="OEM_DLR_O_S_ANALYSIS"/>
      <sheetName val="Colln__plan-Traction"/>
      <sheetName val="Infra_O_s"/>
      <sheetName val="&gt;180_analysis-30_9_03_"/>
      <sheetName val="Sum-Che_(2)"/>
      <sheetName val="150-180_days"/>
      <sheetName val="COLL_TARGET"/>
      <sheetName val="Proje_OS"/>
      <sheetName val="&gt;180-1_YEAR"/>
      <sheetName val="1-2_YEARS"/>
      <sheetName val="&gt;2_years"/>
      <sheetName val="SHOBHA_(2)"/>
      <sheetName val="AD_-temp"/>
      <sheetName val="Infra_-OS"/>
      <sheetName val="segments-details"/>
      <sheetName val="int-Dia-hdpe"/>
      <sheetName val="int-Dia-pvc"/>
      <sheetName val="Mp_team 1"/>
      <sheetName val="GF SB Ok "/>
      <sheetName val="SSR 2014-15 Rates"/>
      <sheetName val="Suppl-data"/>
      <sheetName val="Sheet9"/>
      <sheetName val="Abstrct_"/>
      <sheetName val="Part_A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CD-DATA"/>
      <sheetName val="F7-1v1000-0 (3)"/>
      <sheetName val="F6-Estt"/>
      <sheetName val="ABST(PART B) "/>
      <sheetName val="F6-Gnrl Abstrt"/>
      <sheetName val="Cover-MEstt."/>
      <sheetName val="F7-1v1000-0_(3)"/>
      <sheetName val="ABST(PART_B)_"/>
      <sheetName val="F6-Gnrl_Abstrt"/>
      <sheetName val="Cover-MEstt_"/>
      <sheetName val="Road Detail Est."/>
      <sheetName val="cert"/>
      <sheetName val="F7-1v1000-0_(3)1"/>
      <sheetName val="ABST(PART_B)_1"/>
      <sheetName val="F6-Gnrl_Abstrt1"/>
      <sheetName val="Cover-MEstt_1"/>
      <sheetName val="Road_Detail_Est_"/>
      <sheetName val="R/ad Detail Est."/>
      <sheetName val="R_ad Detail Est."/>
      <sheetName val="unitrates"/>
      <sheetName val="unitratedata"/>
      <sheetName val="ssrdata"/>
      <sheetName val="bricks"/>
      <sheetName val="stone"/>
      <sheetName val="sand"/>
      <sheetName val="earth"/>
      <sheetName val="Reserve"/>
      <sheetName val="sch"/>
      <sheetName val="Road Abst."/>
      <sheetName val="CD works Abst."/>
      <sheetName val="CC drains Abst."/>
      <sheetName val="CD works detail Est."/>
      <sheetName val="CC drains detail Est."/>
      <sheetName val="Earth work Cal"/>
      <sheetName val="Earth Volume"/>
      <sheetName val="General Abst."/>
      <sheetName val="CD works data"/>
      <sheetName val="One vent Pipe"/>
      <sheetName val="Four vents"/>
      <sheetName val="two vents"/>
      <sheetName val="Designs"/>
      <sheetName val="3Vents"/>
      <sheetName val="Abut"/>
      <sheetName val="Pier"/>
      <sheetName val="Speci"/>
      <sheetName val="One vent "/>
      <sheetName val="Contents"/>
      <sheetName val="Lead statement (2)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Abbreviations"/>
      <sheetName val="Sheet2"/>
      <sheetName val="Lead (2)"/>
      <sheetName val="Data (2)"/>
      <sheetName val="Estimate"/>
      <sheetName val="6.5% (2)"/>
      <sheetName val="est (2)"/>
      <sheetName val="key (2)"/>
      <sheetName val="pro-B (2)"/>
      <sheetName val="est(old) "/>
      <sheetName val="6.5%"/>
      <sheetName val="10%"/>
      <sheetName val="Bitumen trunk"/>
      <sheetName val="Feeder"/>
      <sheetName val="R99 etc"/>
      <sheetName val="Trunk unpaved"/>
      <sheetName val="ew ganga"/>
      <sheetName val="ew OG 20.02.2011"/>
      <sheetName val="Sheet7"/>
      <sheetName val="OTHER PART B"/>
      <sheetName val="OTH EST PART A"/>
      <sheetName val=" OTHERS EST part A D"/>
      <sheetName val="Sheet6"/>
      <sheetName val="PSC -pv"/>
      <sheetName val="GRP-pv"/>
      <sheetName val="ew_ganga"/>
      <sheetName val="ew_OG_20_02_2011"/>
      <sheetName val="OTHER_PART_B"/>
      <sheetName val="OTH_EST_PART_A"/>
      <sheetName val="_OTHERS_EST_part_A_D"/>
      <sheetName val="PSC_-pv"/>
      <sheetName val="Line_Abstract"/>
      <sheetName val="Bridge"/>
      <sheetName val="m lead"/>
      <sheetName val="mmlead"/>
      <sheetName val="m_lead"/>
      <sheetName val="wh_data"/>
      <sheetName val="wh_data_R"/>
      <sheetName val="CPHEEO"/>
      <sheetName val="input"/>
      <sheetName val="DISCOUNT"/>
      <sheetName val="enc"/>
      <sheetName val="Work_sheet"/>
      <sheetName val="Physical_ach"/>
      <sheetName val="Financial_ach"/>
      <sheetName val="**00"/>
      <sheetName val="tps"/>
      <sheetName val="DD-Buyouts"/>
      <sheetName val="FR- Buyouts"/>
      <sheetName val="Imp-DD Buyouts"/>
      <sheetName val="IMP-FRBuyouts"/>
      <sheetName val="IMP-DDBuyouts "/>
      <sheetName val="DJC"/>
      <sheetName val="spares"/>
      <sheetName val="august"/>
      <sheetName val="triconex(Daelim)"/>
      <sheetName val="Sheet16"/>
      <sheetName val="XL4Poppy"/>
      <sheetName val="__00"/>
      <sheetName val="FR-_Buyouts"/>
      <sheetName val="Imp-DD_Buyouts"/>
      <sheetName val="IMP-DDBuyouts_"/>
      <sheetName val="water-hammar-strenght"/>
      <sheetName val="Staff Acco."/>
      <sheetName val="Sheet1 (2)"/>
      <sheetName val="POP "/>
      <sheetName val="hyd "/>
      <sheetName val="maint est"/>
      <sheetName val="pm-est (NEW)"/>
      <sheetName val="pm-est (2)"/>
      <sheetName val="GM-est"/>
      <sheetName val="pm-est"/>
      <sheetName val="PVC_dia"/>
      <sheetName val="OHSR GOT"/>
      <sheetName val="POP_"/>
      <sheetName val="hyd_"/>
      <sheetName val="maint_est"/>
      <sheetName val="pm-est_(NEW)"/>
      <sheetName val="pm-est_(2)"/>
      <sheetName val="OHSR_GOT"/>
      <sheetName val="WATER-HAMMER"/>
      <sheetName val="Bill_amt_qty_cc_1"/>
      <sheetName val="WORK DONE"/>
      <sheetName val="DESIGEN_RCC_CULVERT"/>
      <sheetName val="DESIGENS_HP_CULVERT"/>
      <sheetName val="Estimate "/>
      <sheetName val="Estimate 10.00 Lakhs "/>
      <sheetName val="Usage"/>
      <sheetName val="04-05"/>
      <sheetName val="sub-data "/>
      <sheetName val="sub estt"/>
      <sheetName val="Machinery"/>
      <sheetName val="sub-data_"/>
      <sheetName val="sub_estt"/>
      <sheetName val="sub-data_1"/>
      <sheetName val="Data_F8_BTR1"/>
      <sheetName val="sub_estt1"/>
      <sheetName val="Common_"/>
      <sheetName val="DATA_PRG"/>
      <sheetName val="Lead statement ss5"/>
      <sheetName val="G.R.P"/>
      <sheetName val="PSC REVISED"/>
      <sheetName val="PUMP_DATA"/>
      <sheetName val="F6-Est4"/>
      <sheetName val="GROUND FLOOR"/>
      <sheetName val="SHADIKHANA_ESTT"/>
      <sheetName val="DATA_COPY"/>
      <sheetName val="DATA_PRG _NO_SEIG"/>
      <sheetName val="SA"/>
      <sheetName val="SHEDULE-A"/>
      <sheetName val="C.C. Road"/>
      <sheetName val="SHE-A(CC Road)"/>
      <sheetName val="Cladding"/>
      <sheetName val="SHE-A(Cladding)"/>
      <sheetName val="Dism-Dormi"/>
      <sheetName val="SHE-A(Dis-Dor)"/>
      <sheetName val="Dis-Office, Library"/>
      <sheetName val="SHE-A(Dis-Lib)"/>
      <sheetName val="Drilling-RJC"/>
      <sheetName val="SHE-A(Dril-Kmm)"/>
      <sheetName val="Drilling-NKP"/>
      <sheetName val="SHE-A(Dril-NKP)"/>
      <sheetName val="E- DATA "/>
      <sheetName val="Civil"/>
      <sheetName val="Ele"/>
      <sheetName val="GEN-ABS"/>
      <sheetName val="SHE-A"/>
      <sheetName val="CPHEEO_Change"/>
      <sheetName val="Eco_dia_bhopal"/>
      <sheetName val="IWWA"/>
      <sheetName val="economical_auto"/>
      <sheetName val="economical_OFF_manual"/>
      <sheetName val="final abstract"/>
      <sheetName val="bom"/>
      <sheetName val="paved"/>
      <sheetName val="defects"/>
      <sheetName val="2V_3M_SLAB (2)"/>
      <sheetName val="RD_X"/>
      <sheetName val="ROAD_DAM_100M"/>
      <sheetName val="RD_100M"/>
      <sheetName val="CC_WC"/>
      <sheetName val="RD_VENTES"/>
      <sheetName val="G F tOT"/>
      <sheetName val="F F TOT)"/>
      <sheetName val="G FTotal"/>
      <sheetName val="F F total"/>
      <sheetName val="Electrical Total"/>
      <sheetName val="Sani &amp; W Supply Total"/>
      <sheetName val="D&amp;W DATA"/>
      <sheetName val="data1"/>
      <sheetName val="steel calculation"/>
      <sheetName val="SB"/>
      <sheetName val="DB"/>
      <sheetName val="DB GF"/>
      <sheetName val="DBFF"/>
      <sheetName val="D&amp;K"/>
      <sheetName val="PQ"/>
      <sheetName val="sq"/>
      <sheetName val="SUMP"/>
      <sheetName val="st100"/>
      <sheetName val="st200"/>
      <sheetName val="sb(ele)"/>
      <sheetName val="DB(Ele)"/>
      <sheetName val="d&amp;k(ele)"/>
      <sheetName val="PQ(ele)"/>
      <sheetName val="sq(ele)"/>
      <sheetName val="Exter(Elec)"/>
      <sheetName val="SB(W&amp;S)"/>
      <sheetName val="DB(w&amp;sa)"/>
      <sheetName val="d&amp;K(w&amp;s)"/>
      <sheetName val="PQ(w&amp;s)"/>
      <sheetName val="SQ(w&amp;s)"/>
      <sheetName val="ext drain"/>
      <sheetName val="OHSR"/>
      <sheetName val="POULTRY SHED "/>
      <sheetName val="Ele.data"/>
      <sheetName val="Dean resi."/>
      <sheetName val="GA"/>
      <sheetName val="Basic Input"/>
      <sheetName val="sanitory doors &amp; Addl datas"/>
      <sheetName val="septic_tank"/>
      <sheetName val="LS"/>
      <sheetName val="Rates"/>
      <sheetName val="Com wall est"/>
      <sheetName val="conve"/>
      <sheetName val="Building Datas"/>
      <sheetName val="SSR 2010-11 Rates"/>
      <sheetName val="Hire charges"/>
      <sheetName val="centering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/>
      <sheetData sheetId="155" refreshError="1"/>
      <sheetData sheetId="156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</sheetDataSet>
  </externalBook>
</externalLink>
</file>

<file path=xl/externalLinks/externalLink126.xml><?xml version="1.0" encoding="utf-8"?>
<externalLink xmlns="http://schemas.openxmlformats.org/spreadsheetml/2006/main">
  <externalBook xmlns:r="http://schemas.openxmlformats.org/officeDocument/2006/relationships" r:id="rId1">
    <sheetNames>
      <sheetName val="00000"/>
      <sheetName val="pm"/>
      <sheetName val="GM"/>
      <sheetName val="SRs"/>
      <sheetName val="SRs-Rev"/>
      <sheetName val="detls"/>
      <sheetName val="Sheet1"/>
      <sheetName val="Data"/>
      <sheetName val="Summary"/>
      <sheetName val="ww-march-02"/>
      <sheetName val="Nspt-smp-final-ORIGINAL"/>
      <sheetName val="HDPE"/>
      <sheetName val="DI"/>
      <sheetName val="pvc"/>
      <sheetName val="hdpe_basic"/>
      <sheetName val="pvc_basic"/>
      <sheetName val="Dormitory"/>
      <sheetName val="RMR"/>
      <sheetName val="Global factors"/>
      <sheetName val="habs-list"/>
      <sheetName val="nodes"/>
      <sheetName val="One vent Pipe"/>
      <sheetName val="Four vents"/>
      <sheetName val="two vents"/>
      <sheetName val="Lead"/>
      <sheetName val="Designs"/>
      <sheetName val="3Vents"/>
      <sheetName val="Abut"/>
      <sheetName val="Pier"/>
      <sheetName val="Speci"/>
      <sheetName val="One vent "/>
      <sheetName val="Material"/>
      <sheetName val="Contents"/>
      <sheetName val="Plant &amp;  Machinery"/>
      <sheetName val="Labour"/>
      <sheetName val="Lead statement (2)"/>
      <sheetName val="Lead statement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Abbreviations"/>
      <sheetName val="Sheet2"/>
      <sheetName val="Sheet3"/>
      <sheetName val="Lead (2)"/>
      <sheetName val="Data (2)"/>
      <sheetName val="Estimate"/>
      <sheetName val="XXXXXXXXXXXXX"/>
      <sheetName val="0000000000000"/>
      <sheetName val="6.5% (2)"/>
      <sheetName val="est (2)"/>
      <sheetName val="XXXXXXXXXXXX0"/>
      <sheetName val="Abstract (2)"/>
      <sheetName val="Detailed"/>
      <sheetName val="key (2)"/>
      <sheetName val="pro-B (2)"/>
      <sheetName val="est  (mord)"/>
      <sheetName val="est(old) "/>
      <sheetName val="6.5%"/>
      <sheetName val="10%"/>
      <sheetName val="com st PM"/>
      <sheetName val="comst GM"/>
      <sheetName val="eweljlt"/>
      <sheetName val="CI"/>
      <sheetName val="G.R.P"/>
      <sheetName val="com_st_PM"/>
      <sheetName val="comst_GM"/>
      <sheetName val="G_R_P"/>
      <sheetName val="1000000000000"/>
      <sheetName val="BTR"/>
      <sheetName val="Road data"/>
      <sheetName val="Line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Bitumen trunk"/>
      <sheetName val="Feeder"/>
      <sheetName val="R99 etc"/>
      <sheetName val="Trunk unpaved"/>
      <sheetName val="rdamdata"/>
      <sheetName val="__00"/>
      <sheetName val="tps"/>
      <sheetName val="DD-Buyouts"/>
      <sheetName val="FR- Buyouts"/>
      <sheetName val="Imp-DD Buyouts"/>
      <sheetName val="IMP-FRBuyouts"/>
      <sheetName val="IMP-DDBuyouts "/>
      <sheetName val="DJC"/>
      <sheetName val="spares"/>
      <sheetName val="august"/>
      <sheetName val="triconex(Daelim)"/>
      <sheetName val="Sheet16"/>
      <sheetName val="XL4Poppy"/>
      <sheetName val="water-hammar-strenght"/>
      <sheetName val="FR-_Buyouts"/>
      <sheetName val="Imp-DD_Buyouts"/>
      <sheetName val="IMP-DDBuyouts_"/>
      <sheetName val="MRATES"/>
      <sheetName val="m1"/>
      <sheetName val="m"/>
      <sheetName val="Mp-team 1"/>
      <sheetName val="Abstract"/>
      <sheetName val="mlead"/>
      <sheetName val="Road_data"/>
      <sheetName val="Bridge Data 2005-06"/>
      <sheetName val="Sheet9"/>
      <sheetName val="6x4"/>
      <sheetName val="AAAAAAAAAAAAA"/>
      <sheetName val="ew OG"/>
      <sheetName val="ew-DiMs"/>
      <sheetName val="ssr-rates"/>
      <sheetName val="BWSCP"/>
      <sheetName val="GRP"/>
      <sheetName val="PSC"/>
      <sheetName val="AC"/>
      <sheetName val="MS8mm-revised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PVC weights"/>
      <sheetName val="leads"/>
      <sheetName val="1-lead"/>
      <sheetName val="2-c-data"/>
      <sheetName val="Sanitary est"/>
      <sheetName val="Sheet4"/>
      <sheetName val="ELECTRICITY"/>
      <sheetName val="RE"/>
      <sheetName val="DATA_PRG"/>
      <sheetName val="ew ganga"/>
      <sheetName val="ew OG 20.02.2011"/>
      <sheetName val="Sheet7"/>
      <sheetName val="Sheet5"/>
      <sheetName val="OTHER PART B"/>
      <sheetName val="OTH EST PART A"/>
      <sheetName val=" OTHERS EST part A D"/>
      <sheetName val="Sheet6"/>
      <sheetName val="PSC -pv"/>
      <sheetName val="GRP-pv"/>
      <sheetName val="index"/>
      <sheetName val="ew_ganga"/>
      <sheetName val="ew_OG_20_02_2011"/>
      <sheetName val="OTHER_PART_B"/>
      <sheetName val="OTH_EST_PART_A"/>
      <sheetName val="_OTHERS_EST_part_A_D"/>
      <sheetName val="DI_Weights"/>
      <sheetName val="Wt_of_HDPE"/>
      <sheetName val="hdpe_weights"/>
      <sheetName val="PVC_weights"/>
      <sheetName val="PSC_-pv"/>
      <sheetName val="Abs"/>
      <sheetName val="Det.Est"/>
      <sheetName val="BT rate"/>
      <sheetName val="T.memo"/>
      <sheetName val="Class IV Qtr. Ele"/>
      <sheetName val="mpp"/>
      <sheetName val="data_new"/>
      <sheetName val="lead-st"/>
      <sheetName val="v"/>
      <sheetName val="r"/>
      <sheetName val="l"/>
      <sheetName val="data existing_do not delete"/>
      <sheetName val="Levels"/>
      <sheetName val="t_prsr"/>
      <sheetName val="id"/>
      <sheetName val="abs road"/>
      <sheetName val="coverpage"/>
      <sheetName val="R_Det"/>
      <sheetName val="DATA-BASE"/>
      <sheetName val="DATA-ABSTRACT"/>
      <sheetName val="**00"/>
      <sheetName val="COVER_SHEET"/>
      <sheetName val="ANNEX"/>
      <sheetName val="P_REPORT"/>
      <sheetName val="SPECIFICATION"/>
      <sheetName val="ESTT_MOST"/>
      <sheetName val="M2"/>
      <sheetName val="M3"/>
      <sheetName val="LE"/>
      <sheetName val="Abstrct "/>
      <sheetName val="Abstrct  CD works"/>
      <sheetName val="est"/>
      <sheetName val="Quarry"/>
      <sheetName val="Slab cul-2m span 1"/>
      <sheetName val="Slab cul-3m span 2"/>
      <sheetName val="Slab cul-2m span 3"/>
      <sheetName val="Slab cul-2m span 4"/>
      <sheetName val="CC over pitching"/>
      <sheetName val="Data CD"/>
      <sheetName val="package summary"/>
      <sheetName val="Nindugerla"/>
      <sheetName val="cc pavement(b)"/>
      <sheetName val="foundations (b)"/>
      <sheetName val="Check Slip"/>
      <sheetName val="Sub Estiamte (2)"/>
      <sheetName val="Field Data"/>
      <sheetName val="Field Data (2)"/>
      <sheetName val="Field Data (3)"/>
      <sheetName val="3day Count"/>
      <sheetName val="Gen. Abstract"/>
      <sheetName val="Fie,d Data"/>
      <sheetName val="Estimate "/>
      <sheetName val="Leadstatement "/>
      <sheetName val="exe"/>
      <sheetName val="insp"/>
      <sheetName val="sp"/>
      <sheetName val="sub-est"/>
      <sheetName val="ann-b"/>
      <sheetName val="EWCal"/>
      <sheetName val="COR.EST"/>
      <sheetName val="Abstrct-Part A"/>
      <sheetName val="Data.F8.BTR"/>
      <sheetName val="DATA_ENTRY"/>
      <sheetName val="BTLeads"/>
      <sheetName val="GF SB Ok "/>
      <sheetName val="GN_ST_10"/>
      <sheetName val="HDPE-pipe-rates"/>
      <sheetName val="pvc-pipe-rates"/>
      <sheetName val="atr"/>
      <sheetName val="ew-cal"/>
      <sheetName val="she"/>
      <sheetName val="Part A"/>
      <sheetName val="Sp Report "/>
      <sheetName val="Genaral AB"/>
      <sheetName val="G F 6.2"/>
      <sheetName val="F F  6.2"/>
      <sheetName val="Elei 6.2"/>
      <sheetName val="Sani &amp; W S phase 6.2"/>
      <sheetName val="S Tank 6.2"/>
      <sheetName val="SQ-904"/>
      <sheetName val="SQ Ele"/>
      <sheetName val="SQ WS"/>
      <sheetName val="CLASS IV QTY"/>
      <sheetName val="Class IV Qtr. WS"/>
      <sheetName val="Bore well-Hand pump"/>
      <sheetName val="Conv"/>
      <sheetName val="Basic Data"/>
      <sheetName val="C-data"/>
      <sheetName val="E.DATA Ok"/>
      <sheetName val="WS-DATA"/>
      <sheetName val="D&amp;W DATA (1)"/>
      <sheetName val="Imp-DDBuyouts"/>
      <sheetName val="consumables"/>
      <sheetName val="DISCOUNT"/>
      <sheetName val="Sheet1 (2)"/>
      <sheetName val="int-Dia-hdpe"/>
      <sheetName val="int-Dia-pvc"/>
      <sheetName val="Sheet1 _2_"/>
      <sheetName val="Cover page"/>
      <sheetName val="pipe line rates"/>
      <sheetName val="platform estimate"/>
      <sheetName val="bore well ori estimate"/>
      <sheetName val="pipe line sub estimate"/>
      <sheetName val="pipe line data"/>
      <sheetName val="pumpset estimate"/>
      <sheetName val="general abstract"/>
      <sheetName val="CS"/>
      <sheetName val="PumpHouse1.50X1.20"/>
      <sheetName val="PumpHouse1.20X0.90"/>
      <sheetName val="maya"/>
      <sheetName val="PumpHouse 0.90X0.90"/>
      <sheetName val="CR"/>
      <sheetName val="Specification report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PH"/>
      <sheetName val="VC rate"/>
      <sheetName val="DFjoints"/>
      <sheetName val="kintc-airvalve-DI"/>
      <sheetName val="dbl-airvalve-PVC"/>
      <sheetName val="dbl-airvalve-HDPE"/>
      <sheetName val="MS-BWSC-GRP-PSC"/>
      <sheetName val="airvalve-AC"/>
      <sheetName val="sluice-AC"/>
      <sheetName val="sluice-PSC"/>
      <sheetName val="sluice-BWSCP-MS"/>
      <sheetName val="sluice-GRP"/>
      <sheetName val="sluice-PVC"/>
      <sheetName val="sluice-HDPE"/>
      <sheetName val="sluice-DI"/>
      <sheetName val="scour-DI-CI"/>
      <sheetName val="scour-pvc-hdpe-psc-bwsc"/>
      <sheetName val="Non-DI "/>
      <sheetName val="vc80"/>
      <sheetName val="vc200"/>
      <sheetName val="vc450"/>
      <sheetName val="vc600"/>
      <sheetName val="vc700"/>
      <sheetName val="vc1000"/>
      <sheetName val="temp-SDData (2)"/>
      <sheetName val="Dormitory-G"/>
      <sheetName val="Dormitory-G+2 ed"/>
      <sheetName val="D.B.Elec"/>
      <sheetName val="SB"/>
      <sheetName val="SB(W&amp;S)"/>
      <sheetName val="sb(ele)"/>
      <sheetName val="Lab"/>
      <sheetName val="Lab..Elec"/>
      <sheetName val="Dinning Actual"/>
      <sheetName val="W&amp;S Kit"/>
      <sheetName val="Elec Kit"/>
      <sheetName val="Class IV WS "/>
      <sheetName val="Class IV Ele CS"/>
      <sheetName val="st100"/>
      <sheetName val="Septictank 200 users"/>
      <sheetName val="OHSR"/>
      <sheetName val="60 kl OHSR"/>
      <sheetName val="Bore well"/>
      <sheetName val="Bore well-Motor"/>
      <sheetName val="Estimate 60 OHSR Del"/>
      <sheetName val="2nd Floor School 1"/>
      <sheetName val="SUMP"/>
      <sheetName val="S.Q.Elec-G+2"/>
      <sheetName val="Staff Quarter-0 G+2"/>
      <sheetName val="CC road"/>
      <sheetName val="Staff Quarter-0"/>
      <sheetName val="S.Q.Elec-0"/>
      <sheetName val="P.Qurter"/>
      <sheetName val="P.Q.Elec"/>
      <sheetName val="Staff qurts G+1"/>
      <sheetName val="Staff Qutrs Elec"/>
      <sheetName val="ws data "/>
      <sheetName val="E.DATA - 1"/>
      <sheetName val="D&amp;W DATA"/>
      <sheetName val="Joinary"/>
      <sheetName val="E- DATA Del"/>
      <sheetName val="Ele-data1 Del"/>
      <sheetName val="estimate (2)"/>
      <sheetName val="spec"/>
      <sheetName val="estimate_(2)"/>
      <sheetName val="temp-SDData_(2)"/>
      <sheetName val="Data_(2)"/>
      <sheetName val="Cover-MEstt."/>
      <sheetName val="ABST(PART B) "/>
      <sheetName val="F6-Gnrl Abstrt"/>
      <sheetName val="F6-Estt"/>
      <sheetName val="sub-data -no full"/>
      <sheetName val="Machinery"/>
      <sheetName val="Diff stmnt (2)"/>
      <sheetName val="5.5 without offset"/>
      <sheetName val="Datas"/>
      <sheetName val="General"/>
      <sheetName val="SSR 2014-15 Rates"/>
      <sheetName val="Data_Base"/>
      <sheetName val="data-WC"/>
      <sheetName val="pm40"/>
      <sheetName val="PM 70"/>
      <sheetName val="GM 70"/>
      <sheetName val="PM estimate"/>
      <sheetName val="PM 40rev  (2)"/>
      <sheetName val="PM 40rev "/>
      <sheetName val="GM estimate"/>
      <sheetName val="GM 40 OHs AC (2)"/>
      <sheetName val="GM 40 OHs AC"/>
      <sheetName val="GM 40 OHs"/>
      <sheetName val="GM 40 "/>
      <sheetName val="pm pipes"/>
      <sheetName val="gm pipes"/>
      <sheetName val="altr"/>
      <sheetName val="GM 40  (AC) (2)"/>
      <sheetName val="GM 40  (AC)"/>
      <sheetName val="PM (2)"/>
      <sheetName val="population"/>
      <sheetName val="POP "/>
      <sheetName val="HYD STA M"/>
      <sheetName val="PVC_dia"/>
      <sheetName val="pm-est (NEW)"/>
      <sheetName val="hyd "/>
      <sheetName val="maint est"/>
      <sheetName val="pm-est (2)"/>
      <sheetName val="GM-est"/>
      <sheetName val="pm-est"/>
      <sheetName val="OHSR GOT"/>
      <sheetName val="Original"/>
      <sheetName val="proposal"/>
      <sheetName val="proforma"/>
      <sheetName val="2000000000000"/>
      <sheetName val="3000000000000"/>
      <sheetName val="4000000000000"/>
      <sheetName val="5000000000000"/>
      <sheetName val="6000000000000"/>
      <sheetName val="7000000000000"/>
      <sheetName val="8000000000000"/>
      <sheetName val="9000000000000"/>
      <sheetName val="a000000000000"/>
      <sheetName val="b000000000000"/>
      <sheetName val="c000000000000"/>
      <sheetName val="d000000000000"/>
      <sheetName val="e000000000000"/>
      <sheetName val="f000000000000"/>
      <sheetName val="g000000000000"/>
      <sheetName val="h000000000000"/>
      <sheetName val="econ pm"/>
      <sheetName val="Infiltration well (2)"/>
      <sheetName val="STATUS"/>
      <sheetName val="Pop"/>
      <sheetName val="F.slip"/>
      <sheetName val="General  AB"/>
      <sheetName val="ABS(A&amp;B)"/>
      <sheetName val="OHSR 10KL 6.30"/>
      <sheetName val="OHSR10 kl11.5"/>
      <sheetName val="OHSR20kl6.3"/>
      <sheetName val="OHSR15 kl 6.3"/>
      <sheetName val="OHSR20KL8.3"/>
      <sheetName val="OHSR 40 9.45"/>
      <sheetName val="OHSR60 9.45"/>
      <sheetName val="OHBR40-det.est"/>
      <sheetName val="GLSR10"/>
      <sheetName val="SSR"/>
      <sheetName val="Hydraulic design"/>
      <sheetName val="cw 110kl"/>
      <sheetName val="sp dis"/>
      <sheetName val="Det-sp dis"/>
      <sheetName val="PH 6x4"/>
      <sheetName val="WMqrts"/>
      <sheetName val="road"/>
      <sheetName val="lead_data"/>
      <sheetName val="cWALLS"/>
      <sheetName val="diff steel qty"/>
      <sheetName val="Pmest-2"/>
      <sheetName val="PMest-1"/>
      <sheetName val="GMest2"/>
      <sheetName val="GMest phase1"/>
      <sheetName val="GMest"/>
      <sheetName val="ewelj "/>
      <sheetName val="EW,L &amp;J_pipes"/>
      <sheetName val="DI_on pedestals"/>
      <sheetName val="HDPE sluice valve"/>
      <sheetName val="PVC sluice val)"/>
      <sheetName val="Scour all"/>
      <sheetName val="PVC Air valves"/>
      <sheetName val="valves"/>
      <sheetName val="Valve Chambers"/>
      <sheetName val="O&amp;M"/>
      <sheetName val="annualmai "/>
      <sheetName val="HYDRAULIC SSTATEMENT"/>
      <sheetName val="WATER-HAMMER"/>
      <sheetName val="wh"/>
      <sheetName val="PM_70"/>
      <sheetName val="GM_70"/>
      <sheetName val="PM_estimate"/>
      <sheetName val="PM_40rev__(2)"/>
      <sheetName val="PM_40rev_"/>
      <sheetName val="GM_estimate"/>
      <sheetName val="GM_40_OHs_AC_(2)"/>
      <sheetName val="GM_40_OHs_AC"/>
      <sheetName val="GM_40_OHs"/>
      <sheetName val="GM_40_"/>
      <sheetName val="pm_pipes"/>
      <sheetName val="gm_pipes"/>
      <sheetName val="GM_40__(AC)_(2)"/>
      <sheetName val="GM_40__(AC)"/>
      <sheetName val="PM_(2)"/>
      <sheetName val="POP_"/>
      <sheetName val="HYD_STA_M"/>
      <sheetName val="pm-est_(NEW)"/>
      <sheetName val="hyd_"/>
      <sheetName val="maint_est"/>
      <sheetName val="pm-est_(2)"/>
      <sheetName val="OHSR_GOT"/>
      <sheetName val="econ_pm"/>
      <sheetName val="Infiltration_well_(2)"/>
      <sheetName val="F_slip"/>
      <sheetName val="General__AB"/>
      <sheetName val="OHSR_10KL_6_30"/>
      <sheetName val="OHSR10_kl11_5"/>
      <sheetName val="OHSR20kl6_3"/>
      <sheetName val="OHSR15_kl_6_3"/>
      <sheetName val="OHSR20KL8_3"/>
      <sheetName val="OHSR_40_9_45"/>
      <sheetName val="OHSR60_9_45"/>
      <sheetName val="OHBR40-det_est"/>
      <sheetName val="Hydraulic_design"/>
      <sheetName val="cw_110kl"/>
      <sheetName val="sp_dis"/>
      <sheetName val="Det-sp_dis"/>
      <sheetName val="PH_6x4"/>
      <sheetName val="diff_steel_qty"/>
      <sheetName val="GMest_phase1"/>
      <sheetName val="ewelj_"/>
      <sheetName val="EW,L_&amp;J_pipes"/>
      <sheetName val="DI_on_pedestals"/>
      <sheetName val="HDPE_sluice_valve"/>
      <sheetName val="PVC_sluice_val)"/>
      <sheetName val="Scour_all"/>
      <sheetName val="PVC_Air_valves"/>
      <sheetName val="Valve_Chambers"/>
      <sheetName val="annualmai_"/>
      <sheetName val="Sheet1_(2)"/>
      <sheetName val="HYDRAULIC_SSTATEMENT"/>
      <sheetName val="mcon pm"/>
      <sheetName val="sch"/>
      <sheetName val="GA"/>
      <sheetName val="PH 6x"/>
      <sheetName val="sand"/>
      <sheetName val="stone"/>
      <sheetName val="Iocount"/>
      <sheetName val="mcon_pm"/>
      <sheetName val="PM_701"/>
      <sheetName val="GM_701"/>
      <sheetName val="PM_estimate1"/>
      <sheetName val="PM_40rev__(2)1"/>
      <sheetName val="PM_40rev_1"/>
      <sheetName val="GM_estimate1"/>
      <sheetName val="GM_40_OHs_AC_(2)1"/>
      <sheetName val="GM_40_OHs_AC1"/>
      <sheetName val="GM_40_OHs1"/>
      <sheetName val="GM_40_1"/>
      <sheetName val="pm_pipes1"/>
      <sheetName val="gm_pipes1"/>
      <sheetName val="GM_40__(AC)_(2)1"/>
      <sheetName val="GM_40__(AC)1"/>
      <sheetName val="PM_(2)1"/>
      <sheetName val="POP_1"/>
      <sheetName val="HYD_STA_M1"/>
      <sheetName val="pm-est_(NEW)1"/>
      <sheetName val="hyd_1"/>
      <sheetName val="maint_est1"/>
      <sheetName val="pm-est_(2)1"/>
      <sheetName val="OHSR_GOT1"/>
      <sheetName val="econ_pm1"/>
      <sheetName val="Infiltration_well_(2)1"/>
      <sheetName val="F_slip1"/>
      <sheetName val="General__AB1"/>
      <sheetName val="OHSR_10KL_6_301"/>
      <sheetName val="OHSR10_kl11_51"/>
      <sheetName val="OHSR20kl6_31"/>
      <sheetName val="OHSR15_kl_6_31"/>
      <sheetName val="OHSR20KL8_31"/>
      <sheetName val="OHSR_40_9_451"/>
      <sheetName val="OHSR60_9_451"/>
      <sheetName val="OHBR40-det_est1"/>
      <sheetName val="Hydraulic_design1"/>
      <sheetName val="cw_110kl1"/>
      <sheetName val="sp_dis1"/>
      <sheetName val="Det-sp_dis1"/>
      <sheetName val="PH_6x41"/>
      <sheetName val="diff_steel_qty1"/>
      <sheetName val="GMest_phase11"/>
      <sheetName val="ewelj_1"/>
      <sheetName val="EW,L_&amp;J_pipes1"/>
      <sheetName val="DI_on_pedestals1"/>
      <sheetName val="HDPE_sluice_valve1"/>
      <sheetName val="PVC_sluice_val)1"/>
      <sheetName val="Scour_all1"/>
      <sheetName val="PVC_Air_valves1"/>
      <sheetName val="Valve_Chambers1"/>
      <sheetName val="annualmai_1"/>
      <sheetName val="Sheet1_(2)1"/>
      <sheetName val="HYDRAULIC_SSTATEMENT1"/>
      <sheetName val="mcon_pm1"/>
      <sheetName val="DESIGEN_RCC_CULVERT"/>
      <sheetName val="DESIGENS_HP_CULVERT"/>
      <sheetName val="UnitRates"/>
      <sheetName val="DetEst"/>
      <sheetName val="1V-1M"/>
      <sheetName val="2V-1M"/>
      <sheetName val="5V-1M"/>
      <sheetName val="CBR"/>
      <sheetName val="Det-ROAD"/>
      <sheetName val="G.Abs"/>
      <sheetName val="abs-cd"/>
      <sheetName val="WorkSlip"/>
      <sheetName val="G_Abs"/>
      <sheetName val="MRoad_data"/>
      <sheetName val="Traffic Count"/>
      <sheetName val="Crust-D"/>
      <sheetName val="CBR-certi"/>
      <sheetName val="design "/>
      <sheetName val="DPR."/>
      <sheetName val="earth (2)"/>
      <sheetName val="sub-data (2)"/>
      <sheetName val="sub estt"/>
      <sheetName val="SE-InspR"/>
      <sheetName val="Prof-C-Check List"/>
      <sheetName val="F-2a-Pvt-Lyrs (2)"/>
      <sheetName val="F-2b-CDW"/>
      <sheetName val="Prof-B-PacSum."/>
      <sheetName val="F4-DER"/>
      <sheetName val="F1-SumSheet (2)"/>
      <sheetName val="certifi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</sheetDataSet>
  </externalBook>
</externalLink>
</file>

<file path=xl/externalLinks/externalLink127.xml><?xml version="1.0" encoding="utf-8"?>
<externalLink xmlns="http://schemas.openxmlformats.org/spreadsheetml/2006/main">
  <externalBook xmlns:r="http://schemas.openxmlformats.org/officeDocument/2006/relationships" r:id="rId1">
    <sheetNames>
      <sheetName val="pvc-pipe-rates"/>
      <sheetName val="HDPE-pipe-rates"/>
      <sheetName val="psc-pipe-rates"/>
      <sheetName val="ci-pipes-road-cross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 (13habs)-bypass-Glsr"/>
      <sheetName val="pipe-est(12habs)-bypass"/>
      <sheetName val="ANX-I"/>
      <sheetName val="ANX-II"/>
      <sheetName val="Valve-cost"/>
      <sheetName val="specification report"/>
      <sheetName val="est(13habs)-bypass"/>
      <sheetName val="na1-pac1-gravity-lines"/>
      <sheetName val="na1-pac1-gravity-lines-Final"/>
      <sheetName val="SMP-gravity-lines-Final"/>
      <sheetName val="detls"/>
      <sheetName val="pipe-est_(18)"/>
      <sheetName val="pipe-est_(18)-1"/>
      <sheetName val="pipe-est_(13habs)100%"/>
      <sheetName val="pipe-est_(13habs)-bypass-Glsr"/>
      <sheetName val="specification_report"/>
      <sheetName val="Lead"/>
      <sheetName val="Nspt-smp-final-ORIGINAL"/>
      <sheetName val="RMR"/>
      <sheetName val="00000"/>
      <sheetName val="AAAAAAAAAAAAA"/>
      <sheetName val="ew ganga"/>
      <sheetName val="ew OG 20.02.2011"/>
      <sheetName val="ew-DiMs"/>
      <sheetName val="ssr-rates"/>
      <sheetName val="Sheet7"/>
      <sheetName val="PVC"/>
      <sheetName val="HDPE"/>
      <sheetName val="BWSCP"/>
      <sheetName val="GRP"/>
      <sheetName val="DI"/>
      <sheetName val="PSC"/>
      <sheetName val="AC"/>
      <sheetName val="CI"/>
      <sheetName val="Sheet5"/>
      <sheetName val="Sheet4"/>
      <sheetName val="OTHER PART B"/>
      <sheetName val="Sheet3"/>
      <sheetName val="OTH EST PART A"/>
      <sheetName val=" OTHERS EST part A D"/>
      <sheetName val="Sheet6"/>
      <sheetName val="Sheet2"/>
      <sheetName val="MS8mm-revised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Sheet1"/>
      <sheetName val="PVC weights"/>
      <sheetName val="data"/>
      <sheetName val="leads"/>
      <sheetName val="PSC -pv"/>
      <sheetName val="GRP-pv"/>
      <sheetName val="index"/>
      <sheetName val="ew_ganga"/>
      <sheetName val="ew_OG_20_02_2011"/>
      <sheetName val="OTHER_PART_B"/>
      <sheetName val="OTH_EST_PART_A"/>
      <sheetName val="_OTHERS_EST_part_A_D"/>
      <sheetName val="DI_Weights"/>
      <sheetName val="Wt_of_HDPE"/>
      <sheetName val="hdpe_weights"/>
      <sheetName val="PVC_weights"/>
      <sheetName val="PSC_-pv"/>
      <sheetName val="0000000000000"/>
      <sheetName val="6x4"/>
      <sheetName val="ew OG"/>
      <sheetName val="ew_OG"/>
      <sheetName val="Bridge Data 2005-06"/>
      <sheetName val="Material"/>
      <sheetName val="Labour"/>
      <sheetName val="Plant &amp;  Machinery"/>
      <sheetName val="Hystmnt (2)"/>
      <sheetName val="title"/>
      <sheetName val="spec"/>
      <sheetName val="need"/>
      <sheetName val="design"/>
      <sheetName val="estimate"/>
      <sheetName val="estPM"/>
      <sheetName val="distrib"/>
      <sheetName val="VC99"/>
      <sheetName val="VC96"/>
      <sheetName val="SP"/>
      <sheetName val="Pumproom"/>
      <sheetName val="ltrt"/>
      <sheetName val="pipe_data"/>
      <sheetName val="SPData"/>
      <sheetName val="hs"/>
      <sheetName val="pps"/>
      <sheetName val="map"/>
      <sheetName val="m_est"/>
      <sheetName val="feature"/>
      <sheetName val="glance"/>
      <sheetName val="master"/>
      <sheetName val="exec"/>
      <sheetName val="LBD"/>
      <sheetName val="CR"/>
      <sheetName val="MRATES"/>
      <sheetName val="Hystmnt_(2)"/>
      <sheetName val="Global factors"/>
      <sheetName val="Revised rates(SSR 2014-15)"/>
      <sheetName val="MS data"/>
      <sheetName val="MS "/>
      <sheetName val="MS"/>
      <sheetName val="GAJWEL SEC EST"/>
      <sheetName val="maya"/>
      <sheetName val="1000000000000"/>
      <sheetName val="BTR"/>
      <sheetName val="Road data"/>
      <sheetName val="Line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atr"/>
      <sheetName val="ew-cal"/>
      <sheetName val="ann-b"/>
      <sheetName val="Abstrct "/>
      <sheetName val="est"/>
      <sheetName val="she"/>
      <sheetName val="Part A"/>
      <sheetName val="GF SB Ok "/>
      <sheetName val="DISCOUNT"/>
      <sheetName val="Cover page"/>
      <sheetName val="lead statement"/>
      <sheetName val="data existing_do not delete"/>
      <sheetName val="pipe line rates"/>
      <sheetName val="platform estimate"/>
      <sheetName val="bore well ori estimate"/>
      <sheetName val="pipe line sub estimate"/>
      <sheetName val="pipe line data"/>
      <sheetName val="pumpset estimate"/>
      <sheetName val="general abstract"/>
      <sheetName val="m1"/>
      <sheetName val="v"/>
      <sheetName val="stone"/>
      <sheetName val="BWSCPlt"/>
      <sheetName val="G.R.P"/>
      <sheetName val="PSC REVISED"/>
      <sheetName val="coverpage"/>
      <sheetName val="TS memo"/>
      <sheetName val="Gen abs"/>
      <sheetName val="Spn report"/>
      <sheetName val="abs road"/>
      <sheetName val="HP abs"/>
      <sheetName val="HP det"/>
      <sheetName val="R_Det"/>
      <sheetName val="certificates"/>
      <sheetName val="ECV"/>
      <sheetName val="Material_Rates"/>
      <sheetName val="mlead"/>
      <sheetName val="TS_memo"/>
      <sheetName val="Gen_abs"/>
      <sheetName val="Spn_report"/>
      <sheetName val="abs_road"/>
      <sheetName val="HP_abs"/>
      <sheetName val="HP_det"/>
      <sheetName val="Road_data"/>
      <sheetName val="Cover"/>
      <sheetName val="Specification"/>
      <sheetName val="Sp Report "/>
      <sheetName val="Genaral AB"/>
      <sheetName val="G F 6.2"/>
      <sheetName val="F F  6.2"/>
      <sheetName val="Elei 6.2"/>
      <sheetName val="Sani &amp; W S phase 6.2"/>
      <sheetName val="S Tank 6.2"/>
      <sheetName val="SQ-904"/>
      <sheetName val="SQ Ele"/>
      <sheetName val="SQ WS"/>
      <sheetName val="CLASS IV QTY"/>
      <sheetName val="Class IV Qtr. Ele"/>
      <sheetName val="Class IV Qtr. WS"/>
      <sheetName val="Bore well-Hand pump"/>
      <sheetName val="Conv"/>
      <sheetName val="Basic Data"/>
      <sheetName val="C-data"/>
      <sheetName val="E.DATA Ok"/>
      <sheetName val="WS-DATA"/>
      <sheetName val="D&amp;W DATA (1)"/>
      <sheetName val="GA "/>
      <sheetName val="GA Comp.. "/>
      <sheetName val="FF SB Ok"/>
      <sheetName val="SF SB Ok"/>
      <sheetName val="WS (Sch) Ok "/>
      <sheetName val="ele. Est. SB Ok"/>
      <sheetName val="GF DB Ok"/>
      <sheetName val="FF DB Ok"/>
      <sheetName val="SF DB  Ok"/>
      <sheetName val="WS DB  Ok "/>
      <sheetName val="Ele-Dor Ok "/>
      <sheetName val="GF KD  Ok"/>
      <sheetName val="WS - KD  Ok "/>
      <sheetName val="Ele K&amp; D Ok"/>
      <sheetName val="GF PQ Ok "/>
      <sheetName val="WS - PQ Ok "/>
      <sheetName val="Ele Prl Q Ok"/>
      <sheetName val="GF SQ Ok "/>
      <sheetName val="FF SQ Ok "/>
      <sheetName val="SF SQ Ok"/>
      <sheetName val="TF SQ Ok"/>
      <sheetName val="WS - SQ Ok "/>
      <sheetName val="Ele. SQ.  Ok"/>
      <sheetName val="Septic Tank 200U RR Ok"/>
      <sheetName val="Septic tank RCC 200 Users Ok"/>
      <sheetName val="Septic Tank 100 U Ok"/>
      <sheetName val="SUMP Ok "/>
      <sheetName val="CW  Ok"/>
      <sheetName val="OHSR Ok"/>
      <sheetName val="External Ele.  Ok"/>
      <sheetName val="Ext-Drainage"/>
      <sheetName val="B-WELL"/>
      <sheetName val="Site development"/>
      <sheetName val="Gas system"/>
      <sheetName val="CS SB Civil  Ok"/>
      <sheetName val="SB WS CS Ok"/>
      <sheetName val="SB Ele CS  Ok"/>
      <sheetName val="CS Civil DB Ok"/>
      <sheetName val="CS WS DB   Ok"/>
      <sheetName val="CS  Ele  DB  Ok"/>
      <sheetName val="CS Civil KD Ok"/>
      <sheetName val="CS KD WS  Ok"/>
      <sheetName val="CS Ele. KD "/>
      <sheetName val="CS Civil PQ Ok"/>
      <sheetName val="CS WS PQ  Ok"/>
      <sheetName val="CS Ele. PQ  Ok "/>
      <sheetName val="CS Civil SQ Ok"/>
      <sheetName val="CS WS SQ Ok "/>
      <sheetName val="CS Ele SQ Ok"/>
      <sheetName val="CS 200 users RR Ok "/>
      <sheetName val="CS Septic tank RCC 200 users"/>
      <sheetName val="CS 100 users "/>
      <sheetName val="CS SUMP"/>
      <sheetName val="CS CW oK"/>
      <sheetName val="CS OHSR  Ok"/>
      <sheetName val="CS External Ele. "/>
      <sheetName val="CS Ext. drainage "/>
      <sheetName val="CS Borewell "/>
      <sheetName val="CS SD "/>
      <sheetName val="Suppl. C-data"/>
      <sheetName val="Sheet1 (2)"/>
      <sheetName val="Sheet1 _2_"/>
      <sheetName val="pldt"/>
      <sheetName val="Iocount"/>
      <sheetName val="LU"/>
      <sheetName val="PU_CALC"/>
      <sheetName val="bom"/>
      <sheetName val="pwr"/>
      <sheetName val="pwrsum"/>
      <sheetName val="cusprest"/>
      <sheetName val="150-180"/>
      <sheetName val="FMIB-21.6.03"/>
      <sheetName val="Status 20.6.03"/>
      <sheetName val="OEM_DLR O_S ANALYSIS"/>
      <sheetName val="&gt;180 analysis-31.8.03 "/>
      <sheetName val="150-180 days"/>
      <sheetName val="dfr"/>
      <sheetName val="Colln-TGT-BR"/>
      <sheetName val="COLL.TARGET"/>
      <sheetName val="Proje.OS"/>
      <sheetName val="&gt;180-1 YEAR"/>
      <sheetName val="1-2 YEARS"/>
      <sheetName val="SUMMARY"/>
      <sheetName val="SUMMARY1"/>
      <sheetName val="&gt;2 years"/>
      <sheetName val="SHOBHA (2)"/>
      <sheetName val="SKM"/>
      <sheetName val="SHOBHA"/>
      <sheetName val="AD"/>
      <sheetName val="OS-CM"/>
      <sheetName val="PM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AD -temp"/>
      <sheetName val="INFRA-OS"/>
      <sheetName val="FMIB-21_6_03"/>
      <sheetName val="Status_20_6_03"/>
      <sheetName val="OEM_DLR_O_S_ANALYSIS"/>
      <sheetName val="&gt;180_analysis-31_8_03_"/>
      <sheetName val="150-180_days"/>
      <sheetName val="COLL_TARGET"/>
      <sheetName val="Proje_OS"/>
      <sheetName val="&gt;180-1_YEAR"/>
      <sheetName val="1-2_YEARS"/>
      <sheetName val="&gt;2_years"/>
      <sheetName val="SHOBHA_(2)"/>
      <sheetName val="Infra_-OS"/>
      <sheetName val="Colln__plan-Traction"/>
      <sheetName val="Infra_O_s"/>
      <sheetName val="&gt;180_analysis-30_9_03_"/>
      <sheetName val="Sum-Che_(2)"/>
      <sheetName val="AD_-temp"/>
      <sheetName val="Lookup"/>
      <sheetName val="r"/>
      <sheetName val="Traffic Count"/>
      <sheetName val="Crust-D"/>
      <sheetName val="CBR-certi"/>
      <sheetName val="design "/>
      <sheetName val="DPR."/>
      <sheetName val="Cover-MEstt."/>
      <sheetName val="F6-Gnrl Abstrt"/>
      <sheetName val="Data.F8.BTR"/>
      <sheetName val="F6-Estt"/>
      <sheetName val="earth (2)"/>
      <sheetName val="sub-data (2)"/>
      <sheetName val="sub estt"/>
      <sheetName val="Machinery"/>
      <sheetName val="pop"/>
      <sheetName val="SE-InspR"/>
      <sheetName val="Prof-C-Check List"/>
      <sheetName val="F-2a-Pvt-Lyrs (2)"/>
      <sheetName val="F-2b-CDW"/>
      <sheetName val="Prof-B-PacSum."/>
      <sheetName val="F4-DER"/>
      <sheetName val="F1-SumSheet (2)"/>
      <sheetName val="certifi"/>
      <sheetName val="Traffic_Count"/>
      <sheetName val="design_"/>
      <sheetName val="DPR_"/>
      <sheetName val="Cover-MEstt_"/>
      <sheetName val="F6-Gnrl_Abstrt"/>
      <sheetName val="Data_F8_BTR"/>
      <sheetName val="earth_(2)"/>
      <sheetName val="sub-data_(2)"/>
      <sheetName val="sub_estt"/>
      <sheetName val="Prof-C-Check_List"/>
      <sheetName val="F-2a-Pvt-Lyrs_(2)"/>
      <sheetName val="Prof-B-PacSum_"/>
      <sheetName val="F1-SumSheet_(2)"/>
      <sheetName val="com st PM"/>
      <sheetName val="GM"/>
      <sheetName val="comst GM"/>
      <sheetName val="eweljlt"/>
      <sheetName val="pvc_basic"/>
      <sheetName val="hdpe_basic"/>
      <sheetName val="com_st_PM"/>
      <sheetName val="comst_GM"/>
      <sheetName val="G_R_P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ATA_PRG"/>
      <sheetName val="5.5 without offset"/>
      <sheetName val="Datas"/>
      <sheetName val="PH"/>
      <sheetName val="VC rate"/>
      <sheetName val="DFjoints"/>
      <sheetName val="kintc-airvalve-DI"/>
      <sheetName val="dbl-airvalve-PVC"/>
      <sheetName val="dbl-airvalve-HDPE"/>
      <sheetName val="MS-BWSC-GRP-PSC"/>
      <sheetName val="airvalve-AC"/>
      <sheetName val="sluice-AC"/>
      <sheetName val="sluice-PSC"/>
      <sheetName val="sluice-BWSCP-MS"/>
      <sheetName val="sluice-GRP"/>
      <sheetName val="sluice-PVC"/>
      <sheetName val="sluice-HDPE"/>
      <sheetName val="sluice-DI"/>
      <sheetName val="scour-DI-CI"/>
      <sheetName val="scour-pvc-hdpe-psc-bwsc"/>
      <sheetName val="Non-DI "/>
      <sheetName val="vc80"/>
      <sheetName val="vc200"/>
      <sheetName val="vc450"/>
      <sheetName val="vc600"/>
      <sheetName val="vc700"/>
      <sheetName val="vc1000"/>
      <sheetName val="temp-SDData (2)"/>
      <sheetName val="Check_Slip"/>
      <sheetName val="Misc"/>
      <sheetName val="Data_Base"/>
      <sheetName val="quarry"/>
      <sheetName val="Templates"/>
      <sheetName val="Cover_Sheet"/>
      <sheetName val="Sp_Report"/>
      <sheetName val="Conveyance_Rates"/>
      <sheetName val="Conveyance_Table"/>
      <sheetName val="Est_amt_text"/>
      <sheetName val="Schedule-A"/>
      <sheetName val="Labour_Charges"/>
      <sheetName val="Labour_Charges(detl)"/>
      <sheetName val="Core_SSR"/>
      <sheetName val="Abstrct_"/>
      <sheetName val="Part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</sheetDataSet>
  </externalBook>
</externalLink>
</file>

<file path=xl/externalLinks/externalLink128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150-180"/>
      <sheetName val="FMIB-21.6.03"/>
      <sheetName val="Status 20.6.03"/>
      <sheetName val="OEM_DLR O_S ANALYSIS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150-180 days"/>
      <sheetName val="dfr"/>
      <sheetName val="Colln-TGT-BR"/>
      <sheetName val="COLL.TARGET"/>
      <sheetName val="Proje.OS"/>
      <sheetName val="&gt;180-1 YEAR"/>
      <sheetName val="1-2 YEARS"/>
      <sheetName val="SUMMARY"/>
      <sheetName val="SUMMARY1"/>
      <sheetName val="&gt;2 years"/>
      <sheetName val="SHOBHA (2)"/>
      <sheetName val="SKM"/>
      <sheetName val="SHOBHA"/>
      <sheetName val="AD -temp"/>
      <sheetName val="AD"/>
      <sheetName val="OS-CM"/>
      <sheetName val="PM"/>
      <sheetName val="INFRA-OS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Mp-team_1"/>
      <sheetName val="Mp-team_3"/>
      <sheetName val="FMIB-21_6_03"/>
      <sheetName val="Status_20_6_03"/>
      <sheetName val="OEM_DLR_O_S_ANALYSIS"/>
      <sheetName val="Colln__plan-Traction"/>
      <sheetName val="Infra_O_s"/>
      <sheetName val="&gt;180_analysis-30_9_03_"/>
      <sheetName val="Sum-Che_(2)"/>
      <sheetName val="150-180_days"/>
      <sheetName val="COLL_TARGET"/>
      <sheetName val="Proje_OS"/>
      <sheetName val="&gt;180-1_YEAR"/>
      <sheetName val="1-2_YEARS"/>
      <sheetName val="&gt;2_years"/>
      <sheetName val="SHOBHA_(2)"/>
      <sheetName val="AD_-temp"/>
      <sheetName val="Infra_-OS"/>
      <sheetName val="HDPE-pipe-rates"/>
      <sheetName val="pvc-pipe-rates"/>
      <sheetName val="Nspt-smp-final-ORIGINAL"/>
      <sheetName val="psc-pipe-rates"/>
      <sheetName val="ci-pipes-road-cross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 (13habs)-bypass-Glsr"/>
      <sheetName val="pipe-est(12habs)-bypass"/>
      <sheetName val="ANX-I"/>
      <sheetName val="ANX-II"/>
      <sheetName val="Valve-cost"/>
      <sheetName val="specification report"/>
      <sheetName val="est(13habs)-bypass"/>
      <sheetName val="na1-pac1-gravity-lines"/>
      <sheetName val="na1-pac1-gravity-lines-Final"/>
      <sheetName val="SMP-gravity-lines-Final"/>
      <sheetName val="detls"/>
      <sheetName val="pipe-est_(18)"/>
      <sheetName val="pipe-est_(18)-1"/>
      <sheetName val="pipe-est_(13habs)100%"/>
      <sheetName val="pipe-est_(13habs)-bypass-Glsr"/>
      <sheetName val="specification_report"/>
      <sheetName val="Lead"/>
      <sheetName val="RMR"/>
      <sheetName val="0000000000000"/>
      <sheetName val="1000000000000"/>
      <sheetName val="BTR"/>
      <sheetName val="Road data"/>
      <sheetName val="Abstract"/>
      <sheetName val="Sheet1"/>
      <sheetName val="mlead"/>
      <sheetName val="Road_data"/>
      <sheetName val="Material"/>
      <sheetName val="Labour"/>
      <sheetName val="Bridge Data 2005-06"/>
      <sheetName val="Sheet9"/>
      <sheetName val="maya"/>
      <sheetName val="GN-ST-10"/>
      <sheetName val="GN_ST_10"/>
      <sheetName val="GF SB Ok "/>
      <sheetName val="MRATES"/>
      <sheetName val="Plant &amp;  Machinery"/>
      <sheetName val="Lead statement"/>
      <sheetName val="SSR 2010-11 Rates"/>
      <sheetName val="leads"/>
      <sheetName val="ABST."/>
      <sheetName val="GF"/>
      <sheetName val="CS GF"/>
      <sheetName val="CS FF"/>
      <sheetName val="FF"/>
      <sheetName val="SF,"/>
      <sheetName val="ELECT."/>
      <sheetName val="CS ELE."/>
      <sheetName val="BORE WELL"/>
      <sheetName val="WATER SUPPLY "/>
      <sheetName val="CS WS&amp;SA"/>
      <sheetName val="sup dat"/>
      <sheetName val="COMP ABST."/>
      <sheetName val="ABST_"/>
      <sheetName val="CS_GF"/>
      <sheetName val="CS_FF"/>
      <sheetName val="ELECT_"/>
      <sheetName val="CS_ELE_"/>
      <sheetName val="BORE_WELL"/>
      <sheetName val="WATER_SUPPLY_"/>
      <sheetName val="CS_WS&amp;SA"/>
      <sheetName val="sup_dat"/>
      <sheetName val="COMP_ABST_"/>
      <sheetName val="PH-6x4"/>
      <sheetName val="data"/>
      <sheetName val="PH-4X3"/>
      <sheetName val="Watchman Qrters."/>
      <sheetName val="M F ROOM"/>
      <sheetName val="atr"/>
      <sheetName val="ew-cal"/>
      <sheetName val="ann-b"/>
      <sheetName val="Abstrct "/>
      <sheetName val="est"/>
      <sheetName val="she"/>
      <sheetName val="Part A"/>
      <sheetName val="6x4"/>
      <sheetName val="00000"/>
      <sheetName val="AAAAAAAAAAAAA"/>
      <sheetName val="ew OG"/>
      <sheetName val="ew-DiMs"/>
      <sheetName val="ssr-rates"/>
      <sheetName val="PVC"/>
      <sheetName val="HDPE"/>
      <sheetName val="BWSCP"/>
      <sheetName val="GRP"/>
      <sheetName val="DI"/>
      <sheetName val="PSC"/>
      <sheetName val="AC"/>
      <sheetName val="CI"/>
      <sheetName val="MS8mm-revised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PVC weights"/>
      <sheetName val="v"/>
      <sheetName val="Sheet3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pros-Ultimate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water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Nspt-final-at-18_5mstg"/>
      <sheetName val="Nspt-final-empy-249_5m"/>
      <sheetName val="Chart1-U_and_P"/>
      <sheetName val="jpt_to_Girnibai-Out_Flow"/>
      <sheetName val="chart-Jpt-Girnibai-OUT-flow_(2)"/>
      <sheetName val="chart-Jpt-Girnibai-OUT-flow_(3)"/>
      <sheetName val="BWSCPlt"/>
      <sheetName val="G.R.P"/>
      <sheetName val="PSC REVISED"/>
      <sheetName val="Dormitory"/>
      <sheetName val="C Wall"/>
      <sheetName val="Cover page"/>
      <sheetName val="GEN-ABS "/>
      <sheetName val="G F"/>
      <sheetName val="G F tOT"/>
      <sheetName val="F F "/>
      <sheetName val="F F TOT)"/>
      <sheetName val="Ele"/>
      <sheetName val="S Tank"/>
      <sheetName val="G FTotal"/>
      <sheetName val="F F total"/>
      <sheetName val="Electrical Total"/>
      <sheetName val="Sani &amp; W Supply Total"/>
      <sheetName val="Sani &amp; W S phase "/>
      <sheetName val="Wat Su"/>
      <sheetName val="Sup Datas-Civil"/>
      <sheetName val="Sup-Ele "/>
      <sheetName val="Sup-Doors"/>
      <sheetName val="C-data"/>
      <sheetName val="WS-DATA (sup)"/>
      <sheetName val="SP DATA"/>
      <sheetName val="SP DATA (2)"/>
      <sheetName val="GF CS"/>
      <sheetName val="FF CS"/>
      <sheetName val="Ele CS"/>
      <sheetName val="CW CS"/>
      <sheetName val="S-Tank-100 CS"/>
      <sheetName val="S&amp;WS (2) CS"/>
      <sheetName val="Wat Su (2)"/>
      <sheetName val="D&amp;W DATA"/>
      <sheetName val="D&amp;W DATA (1)"/>
      <sheetName val="WS-DATA"/>
      <sheetName val="El Data"/>
      <sheetName val="Steel"/>
      <sheetName val="Cement"/>
      <sheetName val="load1"/>
      <sheetName val="details1"/>
      <sheetName val="Electrical1"/>
      <sheetName val="data1"/>
      <sheetName val="load"/>
      <sheetName val="details"/>
      <sheetName val="steel calculation"/>
      <sheetName val="obd data"/>
      <sheetName val="Conv"/>
      <sheetName val="Basic Data"/>
      <sheetName val="Joinary"/>
      <sheetName val="Line_Est"/>
      <sheetName val="certificates"/>
      <sheetName val="coverpage"/>
      <sheetName val="TS memo"/>
      <sheetName val="Spn report"/>
      <sheetName val="R_Det"/>
      <sheetName val="abs road"/>
      <sheetName val="Abs CD"/>
      <sheetName val="2R 800"/>
      <sheetName val="Gen abs"/>
      <sheetName val="CS"/>
      <sheetName val="Taps"/>
      <sheetName val="CR"/>
      <sheetName val="r"/>
      <sheetName val="t_prsr"/>
      <sheetName val="id"/>
      <sheetName val="data existing_do not delete"/>
      <sheetName val="Hire charge &amp; Others"/>
      <sheetName val="bldg-conveyance"/>
      <sheetName val="cip-spl-04-05"/>
      <sheetName val="SURKYFLYASH "/>
      <sheetName val="LIMESTONE"/>
      <sheetName val="STEEL LUBRICANTOIL"/>
      <sheetName val="Others"/>
      <sheetName val="23-PVC"/>
      <sheetName val="22-Gaskets"/>
      <sheetName val="21-W-hammer"/>
      <sheetName val="20-Valves"/>
      <sheetName val="19-SFRC"/>
      <sheetName val="18-HDPE"/>
      <sheetName val="17-GRP"/>
      <sheetName val="16-C.I."/>
      <sheetName val="15-D.I. Bends "/>
      <sheetName val="14-D.I. Specials"/>
      <sheetName val="13-D.I."/>
      <sheetName val="12-BWS"/>
      <sheetName val="11-PSC"/>
      <sheetName val="9-AC-R"/>
      <sheetName val="8-AC-C"/>
      <sheetName val="7-AC-P"/>
      <sheetName val="6-RCC-C-S"/>
      <sheetName val="5-RCC-C-PEP"/>
      <sheetName val="4-RCC-R-RINGS"/>
      <sheetName val="3-RCC-S"/>
      <sheetName val="2-RCC-COLLARS"/>
      <sheetName val="1-RCC-PLAIN"/>
      <sheetName val="cmm-Materials"/>
      <sheetName val="IS5531 (2)"/>
      <sheetName val="CID"/>
      <sheetName val="Manhole"/>
      <sheetName val="IS5531"/>
      <sheetName val="Sheet1 (2)"/>
      <sheetName val="buildings items"/>
      <sheetName val="Labour_rates"/>
      <sheetName val="conveyance"/>
      <sheetName val="Items"/>
      <sheetName val="CI Specials"/>
      <sheetName val="PIPE_DATA"/>
      <sheetName val="public health"/>
      <sheetName val="AC_DD"/>
      <sheetName val="Hire_charge_&amp;_Others"/>
      <sheetName val="SURKYFLYASH_"/>
      <sheetName val="STEEL_LUBRICANTOIL"/>
      <sheetName val="16-C_I_"/>
      <sheetName val="15-D_I__Bends_"/>
      <sheetName val="14-D_I__Specials"/>
      <sheetName val="13-D_I_"/>
      <sheetName val="IS5531_(2)"/>
      <sheetName val="Sheet1_(2)"/>
      <sheetName val="buildings_items"/>
      <sheetName val="CI_Specials"/>
      <sheetName val="public_health"/>
      <sheetName val="PSC_REVISED"/>
      <sheetName val="G_R_P"/>
      <sheetName val="Cover"/>
      <sheetName val="Abs"/>
      <sheetName val=" "/>
      <sheetName val="Class IV Qtr. Ele"/>
      <sheetName val="2V_3M_SLAB (2)"/>
      <sheetName val="RD_X"/>
      <sheetName val="ROAD_DAM_100M"/>
      <sheetName val="RD_100M"/>
      <sheetName val="CC_WC"/>
      <sheetName val="RD_VENTES"/>
      <sheetName val="m"/>
      <sheetName val="PumpHouse1.50X1.20"/>
      <sheetName val="PumpHouse1.20X0.90"/>
      <sheetName val="PumpHouse 0.90X0.90"/>
      <sheetName val="FF WRK"/>
      <sheetName val="M.Books "/>
      <sheetName val="CM Consumption "/>
      <sheetName val="M.Dates"/>
      <sheetName val="Total"/>
      <sheetName val="1st bill before 94 GO "/>
      <sheetName val="1st bill Club "/>
      <sheetName val="1st bill 94 GO"/>
      <sheetName val="Rates 2006-07"/>
      <sheetName val="2nd bill "/>
      <sheetName val="LEAD 06-07"/>
      <sheetName val="3rd bill"/>
      <sheetName val="Rates 2007-08"/>
      <sheetName val="4th bill "/>
      <sheetName val="LEAD 07-08"/>
      <sheetName val="Data 07-08 "/>
      <sheetName val="LEAD 08-09"/>
      <sheetName val="Data 08-09"/>
      <sheetName val="Rates SSR 2008-09"/>
      <sheetName val="habs-list"/>
      <sheetName val="nodes"/>
      <sheetName val="**00"/>
      <sheetName val="tps"/>
      <sheetName val="DD-Buyouts"/>
      <sheetName val="FR- Buyouts"/>
      <sheetName val="Imp-DDBuyouts"/>
      <sheetName val="Imp-FRBuyouts"/>
      <sheetName val="Imp-DD Buyouts"/>
      <sheetName val="DJC"/>
      <sheetName val="consumables"/>
      <sheetName val="august"/>
      <sheetName val="triconex(Daelim)"/>
      <sheetName val="Sheet16"/>
      <sheetName val="__00"/>
      <sheetName val="DISCOUNT"/>
      <sheetName val="pvc_basic"/>
      <sheetName val="FR-_Buyouts"/>
      <sheetName val="Imp-DD_Buyouts"/>
      <sheetName val="Contents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Abbreviations"/>
      <sheetName val="Sheet2"/>
      <sheetName val="Chapt%r-2"/>
      <sheetName val="Plant _  Machinery"/>
      <sheetName val="Plant_&amp;__Machinery"/>
      <sheetName val="Lead_statement"/>
      <sheetName val="Summary_of_Rates"/>
      <sheetName val="Basic_Approach"/>
      <sheetName val="Plant_&amp;__Machinery1"/>
      <sheetName val="Lead_statement1"/>
      <sheetName val="Summary_of_Rates1"/>
      <sheetName val="Basic_Approach1"/>
      <sheetName val="ewst"/>
      <sheetName val="Plant_&amp;__Machinery2"/>
      <sheetName val="Lead_statement2"/>
      <sheetName val="Summary_of_Rates2"/>
      <sheetName val="Basic_Approach2"/>
      <sheetName val="Plant____Machinery"/>
      <sheetName val="Common "/>
      <sheetName val="wh"/>
      <sheetName val="Iocount"/>
      <sheetName val="Sheet5"/>
      <sheetName val="Hystmnt (2)"/>
      <sheetName val="title"/>
      <sheetName val="spec"/>
      <sheetName val="need"/>
      <sheetName val="design"/>
      <sheetName val="estimate"/>
      <sheetName val="estPM"/>
      <sheetName val="distrib"/>
      <sheetName val="VC99"/>
      <sheetName val="VC96"/>
      <sheetName val="SP"/>
      <sheetName val="Pumproom"/>
      <sheetName val="ltrt"/>
      <sheetName val="SPData"/>
      <sheetName val="hs"/>
      <sheetName val="pps"/>
      <sheetName val="map"/>
      <sheetName val="m_est"/>
      <sheetName val="feature"/>
      <sheetName val="glance"/>
      <sheetName val="master"/>
      <sheetName val="exec"/>
      <sheetName val="LBD"/>
      <sheetName val="Hystmnt_(2)"/>
      <sheetName val="Global factors"/>
      <sheetName val="Revised rates(SSR 2014-15)"/>
      <sheetName val="MS data"/>
      <sheetName val="MS "/>
      <sheetName val="MS"/>
      <sheetName val="PSC -pv"/>
      <sheetName val="GRP-pv"/>
      <sheetName val="index"/>
      <sheetName val="GAJWEL SEC EST"/>
      <sheetName val="Sheet6"/>
      <sheetName val="PROFORMAS"/>
      <sheetName val="CHECK-SLIP"/>
      <sheetName val="DESIGN NORMS"/>
      <sheetName val="DESIGN CALUCULATIONS"/>
      <sheetName val="ABSTRACT-DESIGN CALUCULATIONS"/>
      <sheetName val="GRAVITY MAIN"/>
      <sheetName val="PUMPING MAIN"/>
      <sheetName val="PUMP SETS DESIGN"/>
      <sheetName val="GENERAL-ABSTRACT"/>
      <sheetName val="COMPONENTS"/>
      <sheetName val="DATA-ABSTRACT"/>
      <sheetName val="SSR(Buildings)"/>
      <sheetName val="SSR(PH)"/>
      <sheetName val="SSR(I&amp;CAD)"/>
      <sheetName val="Labour charges"/>
      <sheetName val="Labour charges(detl)"/>
      <sheetName val="OHSR(Detail)"/>
      <sheetName val="DUMMY_EST"/>
      <sheetName val="DATA-LIST"/>
      <sheetName val="DATA SHEET"/>
      <sheetName val="DATA OHSR"/>
      <sheetName val="DATA AC PIPES"/>
      <sheetName val="DATA PVC PIPES"/>
      <sheetName val="SS TANK(HOMO)"/>
      <sheetName val="SS FILTERS"/>
      <sheetName val="SS TANK(HET)"/>
      <sheetName val="SS FILTERS(SQM)"/>
      <sheetName val="OHSR"/>
      <sheetName val="TRANSMISSION MAINS"/>
      <sheetName val="PUMP SETS"/>
      <sheetName val="WEIR CHAMBER"/>
      <sheetName val="PUMP HOUSE"/>
      <sheetName val="PUMP HOUSE(SQM)"/>
      <sheetName val="CW SUMP"/>
      <sheetName val="RWW_PH"/>
      <sheetName val="RAW WATER WELL"/>
      <sheetName val="VALVE PIT"/>
      <sheetName val="FLOW-DIAGRAM"/>
      <sheetName val="DATA-BASE"/>
      <sheetName val="TRANS.MAINS.LEVELS"/>
      <sheetName val="SSF(INT.CONS)"/>
      <sheetName val="DATA_ABSTRACT"/>
      <sheetName val="DATA_BASE"/>
      <sheetName val="DESIGN_NORMS"/>
      <sheetName val="DESIGN_CALUCULATIONS"/>
      <sheetName val="ABSTRACT-DESIGN_CALUCULATIONS"/>
      <sheetName val="GRAVITY_MAIN"/>
      <sheetName val="PUMPING_MAIN"/>
      <sheetName val="PUMP_SETS_DESIGN"/>
      <sheetName val="Labour_charges"/>
      <sheetName val="Labour_charges(detl)"/>
      <sheetName val="DATA_SHEET"/>
      <sheetName val="DATA_OHSR"/>
      <sheetName val="DATA_AC_PIPES"/>
      <sheetName val="DATA_PVC_PIPES"/>
      <sheetName val="SS_TANK(HOMO)"/>
      <sheetName val="SS_FILTERS"/>
      <sheetName val="SS_TANK(HET)"/>
      <sheetName val="SS_FILTERS(SQM)"/>
      <sheetName val="TRANSMISSION_MAINS"/>
      <sheetName val="PUMP_SETS"/>
      <sheetName val="WEIR_CHAMBER"/>
      <sheetName val="PUMP_HOUSE"/>
      <sheetName val="PUMP_HOUSE(SQM)"/>
      <sheetName val="CW_SUMP"/>
      <sheetName val="RAW_WATER_WELL"/>
      <sheetName val="VALVE_PIT"/>
      <sheetName val="TRANS_MAINS_LEVELS"/>
      <sheetName val="SSF(INT_CONS)"/>
      <sheetName val="DESIGN_NORMS1"/>
      <sheetName val="DESIGN_CALUCULATIONS1"/>
      <sheetName val="ABSTRACT-DESIGN_CALUCULATIONS1"/>
      <sheetName val="GRAVITY_MAIN1"/>
      <sheetName val="PUMPING_MAIN1"/>
      <sheetName val="PUMP_SETS_DESIGN1"/>
      <sheetName val="Labour_charges1"/>
      <sheetName val="Labour_charges(detl)1"/>
      <sheetName val="DATA_SHEET1"/>
      <sheetName val="DATA_OHSR1"/>
      <sheetName val="DATA_AC_PIPES1"/>
      <sheetName val="DATA_PVC_PIPES1"/>
      <sheetName val="BORE_WELL1"/>
      <sheetName val="SS_TANK(HOMO)1"/>
      <sheetName val="SS_FILTERS1"/>
      <sheetName val="SS_TANK(HET)1"/>
      <sheetName val="SS_FILTERS(SQM)1"/>
      <sheetName val="TRANSMISSION_MAINS1"/>
      <sheetName val="PUMP_SETS1"/>
      <sheetName val="WEIR_CHAMBER1"/>
      <sheetName val="PUMP_HOUSE1"/>
      <sheetName val="PUMP_HOUSE(SQM)1"/>
      <sheetName val="CW_SUMP1"/>
      <sheetName val="RAW_WATER_WEL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</sheetDataSet>
  </externalBook>
</externalLink>
</file>

<file path=xl/externalLinks/externalLink129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heet1"/>
      <sheetName val="Sheet2"/>
      <sheetName val="Sheet3"/>
      <sheetName val="Sheet1 _2_"/>
      <sheetName val="HDPE-pipe-rates"/>
      <sheetName val="pvc-pipe-rates"/>
      <sheetName val="leads"/>
      <sheetName val="Mp-team 1"/>
      <sheetName val="Mp-team 3"/>
      <sheetName val="xxxxxx"/>
      <sheetName val="150-180"/>
      <sheetName val="FMIB-21.6.03"/>
      <sheetName val="Status 20.6.03"/>
      <sheetName val="OEM_DLR O_S ANALYSIS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150-180 days"/>
      <sheetName val="dfr"/>
      <sheetName val="Colln-TGT-BR"/>
      <sheetName val="COLL.TARGET"/>
      <sheetName val="Proje.OS"/>
      <sheetName val="&gt;180-1 YEAR"/>
      <sheetName val="1-2 YEARS"/>
      <sheetName val="SUMMARY"/>
      <sheetName val="SUMMARY1"/>
      <sheetName val="&gt;2 years"/>
      <sheetName val="SHOBHA (2)"/>
      <sheetName val="SKM"/>
      <sheetName val="SHOBHA"/>
      <sheetName val="AD -temp"/>
      <sheetName val="AD"/>
      <sheetName val="OS-CM"/>
      <sheetName val="PM"/>
      <sheetName val="INFRA-OS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Mp-team_1"/>
      <sheetName val="Mp-team_3"/>
      <sheetName val="FMIB-21_6_03"/>
      <sheetName val="Status_20_6_03"/>
      <sheetName val="OEM_DLR_O_S_ANALYSIS"/>
      <sheetName val="Colln__plan-Traction"/>
      <sheetName val="Infra_O_s"/>
      <sheetName val="&gt;180_analysis-30_9_03_"/>
      <sheetName val="Sum-Che_(2)"/>
      <sheetName val="150-180_days"/>
      <sheetName val="COLL_TARGET"/>
      <sheetName val="Proje_OS"/>
      <sheetName val="&gt;180-1_YEAR"/>
      <sheetName val="1-2_YEARS"/>
      <sheetName val="&gt;2_years"/>
      <sheetName val="SHOBHA_(2)"/>
      <sheetName val="AD_-temp"/>
      <sheetName val="Infra_-OS"/>
      <sheetName val="Nspt-smp-final-ORIGINAL"/>
      <sheetName val="segments-details"/>
      <sheetName val="int-Dia-hdpe"/>
      <sheetName val="habs-list"/>
      <sheetName val="int-Dia-pvc"/>
      <sheetName val="Cover page"/>
      <sheetName val="lead statement"/>
      <sheetName val="data"/>
      <sheetName val="data existing_do not delete"/>
      <sheetName val="pipe line rates"/>
      <sheetName val="platform estimate"/>
      <sheetName val="bore well ori estimate"/>
      <sheetName val="pipe line sub estimate"/>
      <sheetName val="pipe line data"/>
      <sheetName val="pumpset estimate"/>
      <sheetName val="general abstract"/>
      <sheetName val="Plant &amp;  Machinery"/>
      <sheetName val="Material"/>
      <sheetName val="Labour"/>
      <sheetName val="m1"/>
      <sheetName val="RMR"/>
      <sheetName val="Road data"/>
      <sheetName val="GF SB Ok "/>
      <sheetName val="MRATES"/>
      <sheetName val="Data_Bit_I"/>
      <sheetName val="t_prsr"/>
      <sheetName val="id"/>
      <sheetName val="nodes"/>
      <sheetName val="m"/>
      <sheetName val="Levels"/>
      <sheetName val="atr"/>
      <sheetName val="ew-cal"/>
      <sheetName val="ann-b"/>
      <sheetName val="Abstrct "/>
      <sheetName val="est"/>
      <sheetName val="Lead"/>
      <sheetName val="she"/>
      <sheetName val="Part A"/>
      <sheetName val="0000000000000"/>
      <sheetName val="PH-6x4"/>
      <sheetName val="PH-4X3"/>
      <sheetName val="Watchman Qrters."/>
      <sheetName val="M F ROOM"/>
      <sheetName val="GN_ST_10"/>
      <sheetName val="PRECAST lightconc_II"/>
      <sheetName val="Labul1"/>
      <sheetName val="SP Report"/>
      <sheetName val="Abstract"/>
      <sheetName val="GF"/>
      <sheetName val="FF"/>
      <sheetName val="S TANK"/>
      <sheetName val="C_wall"/>
      <sheetName val="Sump - EST"/>
      <sheetName val="WS &amp; SA Est"/>
      <sheetName val="Electrification"/>
      <sheetName val="Loading &amp; Unloading"/>
      <sheetName val="load1"/>
      <sheetName val="details1"/>
      <sheetName val="Electrical1"/>
      <sheetName val="load"/>
      <sheetName val="details"/>
      <sheetName val="obd data"/>
      <sheetName val="Conv"/>
      <sheetName val="Basic Data"/>
      <sheetName val="Joinary"/>
      <sheetName val="C-data"/>
      <sheetName val="DW Data (MS)"/>
      <sheetName val="Door Data"/>
      <sheetName val="Sal DW"/>
      <sheetName val="WS Data"/>
      <sheetName val="Ele data"/>
      <sheetName val="D&amp;W DATA (NCL)"/>
      <sheetName val="NCL"/>
      <sheetName val="Sheet5"/>
      <sheetName val="Global factors"/>
      <sheetName val="Global_factors"/>
      <sheetName val="Dormitory"/>
      <sheetName val="Staff Acco."/>
      <sheetName val="SCH"/>
      <sheetName val="D&amp;W DATA"/>
      <sheetName val="G-ABS"/>
      <sheetName val="G F"/>
      <sheetName val="F F "/>
      <sheetName val="Ele"/>
      <sheetName val="Sani &amp; W S phase "/>
      <sheetName val="Septic Tank"/>
      <sheetName val="Bore Well"/>
      <sheetName val="CW"/>
      <sheetName val="ws data "/>
      <sheetName val="Sp.2"/>
      <sheetName val="WS Dor"/>
      <sheetName val="ext-drainag"/>
      <sheetName val="Ele-data"/>
      <sheetName val="Ele-Dor"/>
      <sheetName val="B-WELL"/>
      <sheetName val="Internal roads"/>
      <sheetName val="Truss Data"/>
      <sheetName val="Truss Data (2)"/>
      <sheetName val="C.page"/>
      <sheetName val="C.page (2)"/>
      <sheetName val="Water supp (2)"/>
      <sheetName val="Compound wall"/>
      <sheetName val="Shops"/>
      <sheetName val="E.O"/>
      <sheetName val="Toilets"/>
      <sheetName val="Roads"/>
      <sheetName val="Conveyance ch"/>
      <sheetName val="SSR 2010-11 Rates"/>
      <sheetName val="Hire charges"/>
      <sheetName val="centering"/>
      <sheetName val="40KL-250KL Estimate &amp; data"/>
      <sheetName val="CI specials for OHSR"/>
      <sheetName val="Cover-MEstt."/>
      <sheetName val="ABST(PART B) "/>
      <sheetName val="F6-Gnrl Abstrt"/>
      <sheetName val="04-05"/>
      <sheetName val="sub-data "/>
      <sheetName val="Data.F8.BTR"/>
      <sheetName val="F6-Estt"/>
      <sheetName val="sub estt"/>
      <sheetName val="Machinery"/>
      <sheetName val="Data_F8_BTR"/>
      <sheetName val="lead-st"/>
      <sheetName val="rdamdata"/>
      <sheetName val="Cover-MEstt_"/>
      <sheetName val="ABST(PART_B)_"/>
      <sheetName val="F6-Gnrl_Abstrt"/>
      <sheetName val="sub-data_"/>
      <sheetName val="sub_estt"/>
      <sheetName val="Common "/>
      <sheetName val="r"/>
      <sheetName val="Work_sheet"/>
      <sheetName val="Cover-MEstt_1"/>
      <sheetName val="ABST(PART_B)_1"/>
      <sheetName val="F6-Gnrl_Abstrt1"/>
      <sheetName val="sub-data_1"/>
      <sheetName val="Data_F8_BTR1"/>
      <sheetName val="sub_estt1"/>
      <sheetName val="Common_"/>
      <sheetName val="DATA_PRG"/>
      <sheetName val="HT"/>
      <sheetName val="Tel  "/>
      <sheetName val="Ext.light"/>
      <sheetName val="Staff Acco_"/>
      <sheetName val="C&amp;S monthwise"/>
      <sheetName val="C&amp;S"/>
      <sheetName val="General"/>
      <sheetName val="Materials"/>
      <sheetName val="BWSCPlt"/>
      <sheetName val="CI"/>
      <sheetName val="DI"/>
      <sheetName val="G.R.P"/>
      <sheetName val="HDPE"/>
      <sheetName val="PSC REVISED"/>
      <sheetName val="pvc"/>
      <sheetName val="CS"/>
      <sheetName val="Taps"/>
      <sheetName val="CR"/>
      <sheetName val="maya"/>
      <sheetName val="1000000000000"/>
      <sheetName val="2000000000000"/>
      <sheetName val="3000000000000"/>
      <sheetName val="4000000000000"/>
      <sheetName val="5000000000000"/>
      <sheetName val="COVER"/>
      <sheetName val="index"/>
      <sheetName val="Report"/>
      <sheetName val="BCR"/>
      <sheetName val="proposal"/>
      <sheetName val="rainfall"/>
      <sheetName val="bundqty"/>
      <sheetName val="weir"/>
      <sheetName val="desig cd works"/>
      <sheetName val="est canal"/>
      <sheetName val="cd works"/>
      <sheetName val="Lead "/>
      <sheetName val="l.s bund"/>
      <sheetName val="LFcanal"/>
      <sheetName val="RFcanal"/>
      <sheetName val="qrmap"/>
      <sheetName val="Route Map"/>
      <sheetName val="Drawing"/>
      <sheetName val="Old drawings"/>
      <sheetName val="inspn"/>
      <sheetName val="Chart1"/>
      <sheetName val="certifc"/>
      <sheetName val="Regime"/>
      <sheetName val="weir heads (2)"/>
      <sheetName val="basicdata"/>
      <sheetName val="weir heads"/>
      <sheetName val="Data-abs"/>
      <sheetName val="ewst"/>
      <sheetName val="Hystmnt (2)"/>
      <sheetName val="title"/>
      <sheetName val="spec"/>
      <sheetName val="need"/>
      <sheetName val="design"/>
      <sheetName val="estimate"/>
      <sheetName val="estPM"/>
      <sheetName val="distrib"/>
      <sheetName val="VC99"/>
      <sheetName val="VC96"/>
      <sheetName val="SP"/>
      <sheetName val="Pumproom"/>
      <sheetName val="ltrt"/>
      <sheetName val="pipe_data"/>
      <sheetName val="SPData"/>
      <sheetName val="hs"/>
      <sheetName val="pps"/>
      <sheetName val="map"/>
      <sheetName val="m_est"/>
      <sheetName val="feature"/>
      <sheetName val="glance"/>
      <sheetName val="master"/>
      <sheetName val="exec"/>
      <sheetName val="LBD"/>
      <sheetName val="Hystmnt_(2)"/>
      <sheetName val="00000"/>
      <sheetName val="AAAAAAAAAAAAA"/>
      <sheetName val="Revised rates(SSR 2014-15)"/>
      <sheetName val="ew OG"/>
      <sheetName val="ew-DiMs"/>
      <sheetName val="AC"/>
      <sheetName val="GRP"/>
      <sheetName val="BWSCP"/>
      <sheetName val="MS data"/>
      <sheetName val="MS "/>
      <sheetName val="PSC"/>
      <sheetName val="MS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PVC weights"/>
      <sheetName val="PSC -pv"/>
      <sheetName val="GRP-pv"/>
      <sheetName val="GAJWEL SEC EST"/>
      <sheetName val="Sheet6"/>
      <sheetName val="Specification report"/>
      <sheetName val="Sheet5 (2)"/>
      <sheetName val="GS"/>
      <sheetName val="TS"/>
      <sheetName val="BTR"/>
      <sheetName val="pldt"/>
      <sheetName val="Iocount"/>
      <sheetName val="LU"/>
      <sheetName val="PU_CALC"/>
      <sheetName val="bom"/>
      <sheetName val="pwr"/>
      <sheetName val="pwrsum"/>
      <sheetName val="cusprest"/>
      <sheetName val="&gt;180 analysis-31.8.03 "/>
      <sheetName val="&gt;180_analysis-31_8_03_"/>
      <sheetName val="Contents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3"/>
      <sheetName val="Chapter-14"/>
      <sheetName val="Chapter-15"/>
      <sheetName val="Abbreviations"/>
      <sheetName val="Plant_&amp;__Machinery"/>
      <sheetName val="Summary_of_Rates"/>
      <sheetName val="Basic_Approach"/>
      <sheetName val="Rates SSR 2008-09"/>
      <sheetName val="ABST."/>
      <sheetName val="CS GF"/>
      <sheetName val="CS FF"/>
      <sheetName val="SF,"/>
      <sheetName val="ELECT."/>
      <sheetName val="CS ELE."/>
      <sheetName val="WATER SUPPLY "/>
      <sheetName val="CS WS&amp;SA"/>
      <sheetName val="sup dat"/>
      <sheetName val="COMP ABST."/>
      <sheetName val="ABST_"/>
      <sheetName val="CS_GF"/>
      <sheetName val="CS_FF"/>
      <sheetName val="ELECT_"/>
      <sheetName val="CS_ELE_"/>
      <sheetName val="BORE_WELL"/>
      <sheetName val="WATER_SUPPLY_"/>
      <sheetName val="CS_WS&amp;SA"/>
      <sheetName val="sup_dat"/>
      <sheetName val="COMP_ABST_"/>
      <sheetName val="sub-data -no full"/>
      <sheetName val="Diff stmnt (2)"/>
      <sheetName val="DATA-BASE"/>
      <sheetName val="DATA-ABSTRACT"/>
      <sheetName val="sub-data_-no_full"/>
      <sheetName val="Diff_stmnt_(2)"/>
      <sheetName val="GenAbs"/>
      <sheetName val="Spfn.Rep"/>
      <sheetName val="DetEstRoad"/>
      <sheetName val="EW (2)"/>
      <sheetName val="MEST"/>
      <sheetName val="DATA_ENTRY"/>
      <sheetName val="MRoad data"/>
      <sheetName val="MBTLead"/>
      <sheetName val="MRMR"/>
      <sheetName val="m4"/>
      <sheetName val="unitrates"/>
      <sheetName val="unitratedata"/>
      <sheetName val="ssrdata"/>
      <sheetName val="ssr-rates"/>
      <sheetName val="bricks"/>
      <sheetName val="stone"/>
      <sheetName val="sand"/>
      <sheetName val="earth"/>
      <sheetName val="Reserve"/>
      <sheetName val="Road Detail Est."/>
      <sheetName val="v"/>
      <sheetName val="Abstrct_"/>
      <sheetName val="Part_A"/>
      <sheetName val="detl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</sheetDataSet>
  </externalBook>
</externalLink>
</file>

<file path=xl/externalLinks/externalLink130.xml><?xml version="1.0" encoding="utf-8"?>
<externalLink xmlns="http://schemas.openxmlformats.org/spreadsheetml/2006/main">
  <externalBook xmlns:r="http://schemas.openxmlformats.org/officeDocument/2006/relationships" r:id="rId1">
    <sheetNames>
      <sheetName val="DISCOUNT"/>
      <sheetName val="Sheet2"/>
      <sheetName val="Mp-team 1"/>
      <sheetName val="pvc_basic"/>
      <sheetName val="Global factors"/>
      <sheetName val="DATA_PRG"/>
      <sheetName val="int-Dia-hdpe"/>
      <sheetName val="habs-list"/>
      <sheetName val="int-Dia-pvc"/>
      <sheetName val="segments-details"/>
      <sheetName val="RMR"/>
      <sheetName val="Lead"/>
      <sheetName val="Material"/>
      <sheetName val="Labour"/>
      <sheetName val="Lead statement"/>
      <sheetName val="SSR 2010-11 Rates"/>
      <sheetName val="v"/>
      <sheetName val="leads"/>
      <sheetName val="Common "/>
      <sheetName val="lead-st"/>
      <sheetName val="rdamdata"/>
      <sheetName val="hdpe weights"/>
      <sheetName val="PVC weights"/>
      <sheetName val="MRATES"/>
      <sheetName val="Iocount"/>
      <sheetName val="maya"/>
      <sheetName val="m"/>
      <sheetName val="HDPE-pipe-rates"/>
      <sheetName val="pvc-pipe-rates"/>
      <sheetName val="Plant &amp;  Machinery"/>
      <sheetName val="Data.F8.BTR"/>
      <sheetName val="hdpe-rates"/>
      <sheetName val="ssr-rates"/>
      <sheetName val="pvc-rates"/>
      <sheetName val="Road data"/>
      <sheetName val="labour coeff"/>
      <sheetName val="BM-HOOP"/>
      <sheetName val="Sheet9"/>
      <sheetName val="Cover"/>
      <sheetName val="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I_DATA"/>
      <sheetName val="I-CO"/>
      <sheetName val="zone-8"/>
      <sheetName val="MHNO_LEV"/>
      <sheetName val="Electrical"/>
      <sheetName val="FORM-16"/>
      <sheetName val="Nspt-smp-final-ORIGINAL"/>
      <sheetName val="Basic Rates"/>
      <sheetName val="loadcal"/>
      <sheetName val="data"/>
      <sheetName val="KALK"/>
      <sheetName val="PRECAST lightconc-II"/>
      <sheetName val="Headings"/>
      <sheetName val="opd"/>
      <sheetName val="Fill this out first..."/>
      <sheetName val="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2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heet1"/>
      <sheetName val="Sheet2"/>
      <sheetName val="Sheet3"/>
      <sheetName val="Sheet1 _2_"/>
      <sheetName val="HDPE-pipe-rates"/>
      <sheetName val="pvc-pipe-rates"/>
      <sheetName val="leads"/>
      <sheetName val="detls"/>
      <sheetName val="Usage"/>
      <sheetName val="Dormitory"/>
      <sheetName val="DATA"/>
      <sheetName val="DISCOUNT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3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Iocount"/>
      <sheetName val="LU"/>
      <sheetName val="PU_CALC"/>
      <sheetName val="bom"/>
      <sheetName val="pwr"/>
      <sheetName val="pwrsum"/>
      <sheetName val="cusprest"/>
      <sheetName val="150-180"/>
      <sheetName val="FMIB-21.6.03"/>
      <sheetName val="Status 20.6.03"/>
      <sheetName val="OEM_DLR O_S ANALYSIS"/>
      <sheetName val="&gt;180 analysis-31.8.03 "/>
      <sheetName val="150-180 days"/>
      <sheetName val="dfr"/>
      <sheetName val="Colln-TGT-BR"/>
      <sheetName val="COLL.TARGET"/>
      <sheetName val="Proje.OS"/>
      <sheetName val="&gt;180-1 YEAR"/>
      <sheetName val="1-2 YEARS"/>
      <sheetName val="SUMMARY"/>
      <sheetName val="SUMMARY1"/>
      <sheetName val="&gt;2 years"/>
      <sheetName val="SHOBHA (2)"/>
      <sheetName val="SKM"/>
      <sheetName val="SHOBHA"/>
      <sheetName val="AD"/>
      <sheetName val="OS-CM"/>
      <sheetName val="PM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AD -temp"/>
      <sheetName val="INFRA-OS"/>
      <sheetName val="FMIB-21_6_03"/>
      <sheetName val="Status_20_6_03"/>
      <sheetName val="OEM_DLR_O_S_ANALYSIS"/>
      <sheetName val="&gt;180_analysis-31_8_03_"/>
      <sheetName val="150-180_days"/>
      <sheetName val="COLL_TARGET"/>
      <sheetName val="Proje_OS"/>
      <sheetName val="&gt;180-1_YEAR"/>
      <sheetName val="1-2_YEARS"/>
      <sheetName val="&gt;2_years"/>
      <sheetName val="SHOBHA_(2)"/>
      <sheetName val="Infra_-OS"/>
      <sheetName val="Colln__plan-Traction"/>
      <sheetName val="Infra_O_s"/>
      <sheetName val="&gt;180_analysis-30_9_03_"/>
      <sheetName val="Sum-Che_(2)"/>
      <sheetName val="AD_-temp"/>
      <sheetName val="Sheet3"/>
      <sheetName val="leads"/>
      <sheetName val="Sheet5"/>
      <sheetName val="__00"/>
      <sheetName val="tps"/>
      <sheetName val="DD-Buyouts"/>
      <sheetName val="FR- Buyouts"/>
      <sheetName val="Imp-DDBuyouts"/>
      <sheetName val="Imp-FRBuyouts"/>
      <sheetName val="Imp-DD Buyouts"/>
      <sheetName val="DJC"/>
      <sheetName val="consumables"/>
      <sheetName val="august"/>
      <sheetName val="triconex(Daelim)"/>
      <sheetName val="Sheet16"/>
      <sheetName val="FR-_Buyouts"/>
      <sheetName val="Imp-DD_Buyouts"/>
      <sheetName val="DISCOUNT"/>
      <sheetName val="pvc_basic"/>
      <sheetName val="Mp-team 1"/>
      <sheetName val="MRATES"/>
      <sheetName val="Sheet1 (2)"/>
      <sheetName val="**00"/>
      <sheetName val="0000000000000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pros-Ultimate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water"/>
      <sheetName val="Nspt-smp-final-ORIGINAL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Nspt-final-at-18_5mstg"/>
      <sheetName val="Nspt-final-empy-249_5m"/>
      <sheetName val="Chart1-U_and_P"/>
      <sheetName val="jpt_to_Girnibai-Out_Flow"/>
      <sheetName val="chart-Jpt-Girnibai-OUT-flow_(2)"/>
      <sheetName val="chart-Jpt-Girnibai-OUT-flow_(3)"/>
      <sheetName val="Material"/>
      <sheetName val="Labour"/>
      <sheetName val="pvc-pipe-rates"/>
      <sheetName val="BWSCPlt"/>
      <sheetName val="CI"/>
      <sheetName val="DI"/>
      <sheetName val="G.R.P"/>
      <sheetName val="HDPE"/>
      <sheetName val="PSC REVISED"/>
      <sheetName val="pvc"/>
      <sheetName val="Sheet9"/>
      <sheetName val="Sheet1"/>
      <sheetName val="Sheet2"/>
      <sheetName val="Sheet1 _2_"/>
      <sheetName val="HDPE-pipe-rates"/>
      <sheetName val="1000000000000"/>
      <sheetName val="BTR"/>
      <sheetName val="RMR"/>
      <sheetName val="Road data"/>
      <sheetName val="Line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Data"/>
      <sheetName val="One vent Pipe"/>
      <sheetName val="Four vents"/>
      <sheetName val="two vents"/>
      <sheetName val="Lead"/>
      <sheetName val="Designs"/>
      <sheetName val="3Vents"/>
      <sheetName val="Abut"/>
      <sheetName val="Pier"/>
      <sheetName val="Speci"/>
      <sheetName val="One vent "/>
      <sheetName val="Contents"/>
      <sheetName val="Plant &amp;  Machinery"/>
      <sheetName val="Lead statement (2)"/>
      <sheetName val="Lead statement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Abbreviations"/>
      <sheetName val="Lead (2)"/>
      <sheetName val="Data (2)"/>
      <sheetName val="Estimate"/>
      <sheetName val="XXXXXXXXXXXXX"/>
      <sheetName val="6.5% (2)"/>
      <sheetName val="est (2)"/>
      <sheetName val="XXXXXXXXXXXX0"/>
      <sheetName val="Abstract (2)"/>
      <sheetName val="Detailed"/>
      <sheetName val="key (2)"/>
      <sheetName val="pro-B (2)"/>
      <sheetName val="est  (mord)"/>
      <sheetName val="est(old) "/>
      <sheetName val="6.5%"/>
      <sheetName val="10%"/>
      <sheetName val="rdamdata"/>
      <sheetName val="Day1"/>
      <sheetName val="Day2"/>
      <sheetName val="Day3"/>
      <sheetName val="pav-des"/>
      <sheetName val="ccdes"/>
      <sheetName val="key"/>
      <sheetName val="Sheet11"/>
      <sheetName val="Spe"/>
      <sheetName val="cert"/>
      <sheetName val="curve"/>
      <sheetName val="Sheet10"/>
      <sheetName val="Sheet15"/>
      <sheetName val="Sheet6"/>
      <sheetName val="GA "/>
      <sheetName val="GA Comp.. "/>
      <sheetName val="GF SB Ok "/>
      <sheetName val="FF SB Ok"/>
      <sheetName val="SF SB Ok"/>
      <sheetName val="WS (Sch) Ok "/>
      <sheetName val="ele. Est. SB Ok"/>
      <sheetName val="GF DB Ok"/>
      <sheetName val="FF DB Ok"/>
      <sheetName val="SF DB  Ok"/>
      <sheetName val="WS DB  Ok "/>
      <sheetName val="Ele-Dor Ok "/>
      <sheetName val="GF KD  Ok"/>
      <sheetName val="WS - KD  Ok "/>
      <sheetName val="Ele K&amp; D Ok"/>
      <sheetName val="GF PQ Ok "/>
      <sheetName val="WS - PQ Ok "/>
      <sheetName val="Ele Prl Q Ok"/>
      <sheetName val="GF SQ Ok "/>
      <sheetName val="FF SQ Ok "/>
      <sheetName val="SF SQ Ok"/>
      <sheetName val="TF SQ Ok"/>
      <sheetName val="WS - SQ Ok "/>
      <sheetName val="Ele. SQ.  Ok"/>
      <sheetName val="Septic Tank 200U RR Ok"/>
      <sheetName val="Septic tank RCC 200 Users Ok"/>
      <sheetName val="Septic Tank 100 U Ok"/>
      <sheetName val="SUMP Ok "/>
      <sheetName val="CW  Ok"/>
      <sheetName val="OHSR Ok"/>
      <sheetName val="External Ele.  Ok"/>
      <sheetName val="Ext-Drainage"/>
      <sheetName val="B-WELL"/>
      <sheetName val="Site development"/>
      <sheetName val="Gas system"/>
      <sheetName val="CS SB Civil  Ok"/>
      <sheetName val="SB WS CS Ok"/>
      <sheetName val="SB Ele CS  Ok"/>
      <sheetName val="CS Civil DB Ok"/>
      <sheetName val="CS WS DB   Ok"/>
      <sheetName val="CS  Ele  DB  Ok"/>
      <sheetName val="CS Civil KD Ok"/>
      <sheetName val="CS KD WS  Ok"/>
      <sheetName val="CS Ele. KD "/>
      <sheetName val="CS Civil PQ Ok"/>
      <sheetName val="CS WS PQ  Ok"/>
      <sheetName val="CS Ele. PQ  Ok "/>
      <sheetName val="CS Civil SQ Ok"/>
      <sheetName val="CS WS SQ Ok "/>
      <sheetName val="CS Ele SQ Ok"/>
      <sheetName val="CS 200 users RR Ok "/>
      <sheetName val="CS Septic tank RCC 200 users"/>
      <sheetName val="CS 100 users "/>
      <sheetName val="CS SUMP"/>
      <sheetName val="CS CW oK"/>
      <sheetName val="CS OHSR  Ok"/>
      <sheetName val="CS External Ele. "/>
      <sheetName val="CS Ext. drainage "/>
      <sheetName val="CS Borewell "/>
      <sheetName val="CS SD "/>
      <sheetName val="Suppl. C-data"/>
      <sheetName val="Cover page"/>
      <sheetName val="Specification Report"/>
      <sheetName val="GEN-ABS "/>
      <sheetName val="G F"/>
      <sheetName val="G F tOT"/>
      <sheetName val="F F "/>
      <sheetName val="F F TOT)"/>
      <sheetName val="Ele"/>
      <sheetName val="C Wall"/>
      <sheetName val="S Tank"/>
      <sheetName val="G FTotal"/>
      <sheetName val="F F total"/>
      <sheetName val="Electrical Total"/>
      <sheetName val="Sani &amp; W Supply Total"/>
      <sheetName val="Sani &amp; W S phase "/>
      <sheetName val="Wat Su"/>
      <sheetName val="Sup Datas-Civil"/>
      <sheetName val="Sup-Ele "/>
      <sheetName val="Sup-Doors"/>
      <sheetName val="C-data"/>
      <sheetName val="WS-DATA (sup)"/>
      <sheetName val="SP DATA"/>
      <sheetName val="SP DATA (2)"/>
      <sheetName val="GF CS"/>
      <sheetName val="FF CS"/>
      <sheetName val="Ele CS"/>
      <sheetName val="CW CS"/>
      <sheetName val="S-Tank-100 CS"/>
      <sheetName val="S&amp;WS (2) CS"/>
      <sheetName val="Wat Su (2)"/>
      <sheetName val="D&amp;W DATA"/>
      <sheetName val="D&amp;W DATA (1)"/>
      <sheetName val="WS-DATA"/>
      <sheetName val="El Data"/>
      <sheetName val="Abstract"/>
      <sheetName val="Steel"/>
      <sheetName val="Cement"/>
      <sheetName val="load1"/>
      <sheetName val="details1"/>
      <sheetName val="Electrical1"/>
      <sheetName val="data1"/>
      <sheetName val="load"/>
      <sheetName val="details"/>
      <sheetName val="steel calculation"/>
      <sheetName val="obd data"/>
      <sheetName val="Conv"/>
      <sheetName val="Basic Data"/>
      <sheetName val="Joinary"/>
      <sheetName val="Data_Bit_I"/>
      <sheetName val="psc-pipe-rates"/>
      <sheetName val="ci-pipes-road-cross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 (13habs)-bypass-Glsr"/>
      <sheetName val="pipe-est(12habs)-bypass"/>
      <sheetName val="ANX-I"/>
      <sheetName val="ANX-II"/>
      <sheetName val="Valve-cost"/>
      <sheetName val="est(13habs)-bypass"/>
      <sheetName val="na1-pac1-gravity-lines"/>
      <sheetName val="na1-pac1-gravity-lines-Final"/>
      <sheetName val="SMP-gravity-lines-Final"/>
      <sheetName val="detls"/>
      <sheetName val="pipe-est_(18)"/>
      <sheetName val="conveyance "/>
      <sheetName val="Civil SoR"/>
      <sheetName val="WS SoR "/>
      <sheetName val="Input"/>
      <sheetName val="Joinery"/>
      <sheetName val="WS Data"/>
      <sheetName val="NW"/>
      <sheetName val="Report"/>
      <sheetName val="foundations"/>
      <sheetName val="grouping of piers"/>
      <sheetName val="piergroups"/>
      <sheetName val="stresses"/>
      <sheetName val="r.walls"/>
      <sheetName val="Tjunction"/>
      <sheetName val="DetEst"/>
      <sheetName val="Certificates"/>
      <sheetName val="Sheet5 (2)"/>
      <sheetName val="GS"/>
      <sheetName val="TS"/>
      <sheetName val="Hire charges"/>
      <sheetName val="DESIGEN_RCC_CULVERT"/>
      <sheetName val="DESIGENS_HP_CULVERT"/>
      <sheetName val="r"/>
      <sheetName val="coverpage"/>
      <sheetName val="R_Det"/>
      <sheetName val="GROUND FLOOR"/>
      <sheetName val="Staff Acco_"/>
      <sheetName val="Staff Acco."/>
      <sheetName val="m"/>
      <sheetName val="Data.F8.BTR"/>
      <sheetName val="Data -Hostel Building  (2)"/>
      <sheetName val="Est. Expansion joint "/>
      <sheetName val="Sub-estimate electrical"/>
      <sheetName val="LEAD- "/>
      <sheetName val="Rates SSR 2008-09"/>
      <sheetName val="Toilet block "/>
      <sheetName val="Bore well &amp; Motor"/>
      <sheetName val="Sub-estimate for Sanitary &amp; Int"/>
      <sheetName val="Compound wall "/>
      <sheetName val="Doors &amp; Windows "/>
      <sheetName val="MS Windows"/>
      <sheetName val="atr"/>
      <sheetName val="ew-cal"/>
      <sheetName val="ann-b"/>
      <sheetName val="Abstrct "/>
      <sheetName val="est"/>
      <sheetName val="she"/>
      <sheetName val="Part A"/>
      <sheetName val="pipe-est_(18)-1"/>
      <sheetName val="pipe-est_(13habs)100%"/>
      <sheetName val="pipe-est_(13habs)-bypass-Glsr"/>
      <sheetName val="specification_report"/>
      <sheetName val="furniture - specification"/>
      <sheetName val="furniture (2)"/>
      <sheetName val="COVER PG."/>
      <sheetName val="RMSA 3 - BOQ"/>
      <sheetName val="FINAL ABSTRACT"/>
      <sheetName val="GF COMP"/>
      <sheetName val="FIRST FLOOR"/>
      <sheetName val="FF COMP"/>
      <sheetName val="toilet block"/>
      <sheetName val="Toilet (C)"/>
      <sheetName val="ELE (2)"/>
      <sheetName val="Electrical-(C)"/>
      <sheetName val="C-data (2)"/>
      <sheetName val="FIRST FLOOR (PART B)"/>
      <sheetName val="ELE (3)"/>
      <sheetName val="doors data"/>
      <sheetName val="WINDOWS DATA"/>
      <sheetName val="Ventilators "/>
      <sheetName val="ABATRACT -G.O. 94"/>
      <sheetName val="G.O-94-CEMENT"/>
      <sheetName val="G.O-94 -STEEL"/>
      <sheetName val="Estimate "/>
      <sheetName val="Check_Slip"/>
      <sheetName val="Misc"/>
      <sheetName val="Data_Base"/>
      <sheetName val="quarry"/>
      <sheetName val="Templates"/>
      <sheetName val="Cover_Sheet"/>
      <sheetName val="Conveyance_Rates"/>
      <sheetName val="Conveyance_Table"/>
      <sheetName val="Est_amt_text"/>
      <sheetName val="Labour_Charges"/>
      <sheetName val="Labour_Charges(detl)"/>
      <sheetName val="Specification"/>
      <sheetName val="Core_SSR"/>
      <sheetName val="Comparative Statement"/>
      <sheetName val="E- DATA"/>
      <sheetName val="Bitumen trunk"/>
      <sheetName val="Feeder"/>
      <sheetName val="R99 etc"/>
      <sheetName val="Trunk unpaved"/>
      <sheetName val="Conveyance"/>
      <sheetName val="Chapt%r-2"/>
      <sheetName val="Plant _  Machinery"/>
      <sheetName val="Plant_&amp;__Machinery"/>
      <sheetName val="Lead_statement"/>
      <sheetName val="Summary_of_Rates"/>
      <sheetName val="Basic_Approach"/>
      <sheetName val="Plant_&amp;__Machinery1"/>
      <sheetName val="Lead_statement1"/>
      <sheetName val="Summary_of_Rates1"/>
      <sheetName val="Basic_Approach1"/>
      <sheetName val="ewst"/>
      <sheetName val="v"/>
      <sheetName val="Plant_&amp;__Machinery2"/>
      <sheetName val="Lead_statement2"/>
      <sheetName val="Summary_of_Rates2"/>
      <sheetName val="Basic_Approach2"/>
      <sheetName val="Plant____Machinery"/>
      <sheetName val="硸硸硸⵸汯呤传⁆䅊䵍䱁䵁䑁"/>
      <sheetName val="SSR 2006-07"/>
      <sheetName val="cover-page"/>
      <sheetName val="Elec Sub Est_0.75"/>
      <sheetName val="Data- Electrical "/>
      <sheetName val="SSR_2006-07"/>
      <sheetName val="Elec_Sub_Est_0_75"/>
      <sheetName val="Data-_Electrical_"/>
      <sheetName val="00000"/>
      <sheetName val="GM"/>
      <sheetName val="SRs"/>
      <sheetName val="SRs-Rev"/>
      <sheetName val="ww-march-02"/>
      <sheetName val="hdpe_basic"/>
      <sheetName val="Dormitory"/>
      <sheetName val="habs-list"/>
      <sheetName val="nodes"/>
      <sheetName val="IMP-DDBuyouts "/>
      <sheetName val="spares"/>
      <sheetName val="XL4Poppy"/>
      <sheetName val="water-hammar-strenght"/>
      <sheetName val="IMP-DDBuyouts_"/>
      <sheetName val="m1"/>
      <sheetName val="6x4"/>
      <sheetName val="AAAAAAAAAAAAA"/>
      <sheetName val="ew OG"/>
      <sheetName val="ew-DiMs"/>
      <sheetName val="ssr-rates"/>
      <sheetName val="BWSCP"/>
      <sheetName val="GRP"/>
      <sheetName val="PSC"/>
      <sheetName val="AC"/>
      <sheetName val="MS8mm-revised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PVC weights"/>
      <sheetName val="na1-pac3-gravity-lines"/>
      <sheetName val="Levels"/>
      <sheetName val="sup dat"/>
      <sheetName val="sch"/>
      <sheetName val="data existing_do not delete"/>
      <sheetName val="WATER-HAMMER"/>
      <sheetName val="CS"/>
      <sheetName val="PumpHouse1.50X1.20"/>
      <sheetName val="PumpHouse1.20X0.90"/>
      <sheetName val="maya"/>
      <sheetName val="PumpHouse 0.90X0.90"/>
      <sheetName val="C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/>
      <sheetData sheetId="120"/>
      <sheetData sheetId="121" refreshError="1"/>
      <sheetData sheetId="122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 refreshError="1"/>
      <sheetData sheetId="210" refreshError="1"/>
      <sheetData sheetId="211" refreshError="1"/>
      <sheetData sheetId="212" refreshError="1"/>
      <sheetData sheetId="213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</sheetDataSet>
  </externalBook>
</externalLink>
</file>

<file path=xl/externalLinks/externalLink134.xml><?xml version="1.0" encoding="utf-8"?>
<externalLink xmlns="http://schemas.openxmlformats.org/spreadsheetml/2006/main">
  <externalBook xmlns:r="http://schemas.openxmlformats.org/officeDocument/2006/relationships" r:id="rId1">
    <sheetNames>
      <sheetName val="Sheet9"/>
      <sheetName val="cc-data"/>
      <sheetName val="CC roads"/>
      <sheetName val="mtt"/>
      <sheetName val="METT.ROADS"/>
      <sheetName val="SIDE DRAIN"/>
      <sheetName val="Sheet1"/>
      <sheetName val="Sheet2"/>
      <sheetName val="Sheet6"/>
      <sheetName val="Sheet3"/>
      <sheetName val="Sheet4"/>
      <sheetName val="Sheet7 (2)"/>
      <sheetName val="Sheet7"/>
      <sheetName val="Sheet10"/>
      <sheetName val="Sheet5"/>
      <sheetName val="Sheet11"/>
      <sheetName val="Sheet1 (2)"/>
      <sheetName val="CC_roads"/>
      <sheetName val="METT_ROADS"/>
      <sheetName val="SIDE_DRAIN"/>
      <sheetName val="Sheet7_(2)"/>
      <sheetName val="Sheet1_(2)"/>
      <sheetName val="MRATES"/>
      <sheetName val="leads"/>
      <sheetName val="ESTIMATE"/>
      <sheetName val="Data"/>
      <sheetName val="Material"/>
      <sheetName val="Plant &amp;  Machinery"/>
      <sheetName val="r"/>
      <sheetName val="Labour"/>
      <sheetName val="Nspt-smp-final-ORIGINAL"/>
      <sheetName val="hdpe-rates"/>
      <sheetName val="hdpe weights"/>
      <sheetName val="ssr-rates"/>
      <sheetName val="pvc-rates"/>
      <sheetName val="PVC weights"/>
      <sheetName val="detls"/>
      <sheetName val="Data_Bit_I"/>
      <sheetName val="RMR"/>
      <sheetName val="BWSCPlt"/>
      <sheetName val="CI"/>
      <sheetName val="DI"/>
      <sheetName val="G.R.P"/>
      <sheetName val="HDPE"/>
      <sheetName val="PSC REVISED"/>
      <sheetName val="pvc"/>
      <sheetName val="Mp-team 1"/>
      <sheetName val="habs-list"/>
      <sheetName val="nodes"/>
      <sheetName val="Lead"/>
      <sheetName val="GROUND FLOOR"/>
      <sheetName val="Quarry"/>
      <sheetName val="DET 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ntents"/>
      <sheetName val="Plant &amp;  Machinery"/>
      <sheetName val="Labour"/>
      <sheetName val="Lead statement"/>
      <sheetName val="Conveyance"/>
      <sheetName val="Material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2"/>
      <sheetName val="Chapt%r-2"/>
      <sheetName val="Plant _  Machinery"/>
      <sheetName val="Lead"/>
      <sheetName val="Plant_&amp;__Machinery"/>
      <sheetName val="Lead_statement"/>
      <sheetName val="Summary_of_Rates"/>
      <sheetName val="Basic_Approach"/>
      <sheetName val="Plant_&amp;__Machinery1"/>
      <sheetName val="Lead_statement1"/>
      <sheetName val="Summary_of_Rates1"/>
      <sheetName val="Basic_Approach1"/>
      <sheetName val="m"/>
      <sheetName val="ewst"/>
      <sheetName val="v"/>
      <sheetName val="Plant_&amp;__Machinery2"/>
      <sheetName val="Lead_statement2"/>
      <sheetName val="Summary_of_Rates2"/>
      <sheetName val="Basic_Approach2"/>
      <sheetName val="Plant____Machinery"/>
      <sheetName val="Sheet1 (2)"/>
      <sheetName val="MRATES"/>
      <sheetName val="Common "/>
      <sheetName val="leads"/>
      <sheetName val="Iocount"/>
      <sheetName val="pldt"/>
      <sheetName val="LU"/>
      <sheetName val="PU_CALC"/>
      <sheetName val="bom"/>
      <sheetName val="pwr"/>
      <sheetName val="pwrsum"/>
      <sheetName val="cusprest"/>
      <sheetName val="150-180"/>
      <sheetName val="FMIB-21.6.03"/>
      <sheetName val="Status 20.6.03"/>
      <sheetName val="OEM_DLR O_S ANALYSIS"/>
      <sheetName val="&gt;180 analysis-31.8.03 "/>
      <sheetName val="150-180 days"/>
      <sheetName val="dfr"/>
      <sheetName val="Colln-TGT-BR"/>
      <sheetName val="COLL.TARGET"/>
      <sheetName val="Proje.OS"/>
      <sheetName val="&gt;180-1 YEAR"/>
      <sheetName val="1-2 YEARS"/>
      <sheetName val="SUMMARY1"/>
      <sheetName val="&gt;2 years"/>
      <sheetName val="SHOBHA (2)"/>
      <sheetName val="SKM"/>
      <sheetName val="SHOBHA"/>
      <sheetName val="AD"/>
      <sheetName val="OS-CM"/>
      <sheetName val="PM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AD -temp"/>
      <sheetName val="INFRA-OS"/>
      <sheetName val="FMIB-21_6_03"/>
      <sheetName val="Status_20_6_03"/>
      <sheetName val="OEM_DLR_O_S_ANALYSIS"/>
      <sheetName val="&gt;180_analysis-31_8_03_"/>
      <sheetName val="150-180_days"/>
      <sheetName val="COLL_TARGET"/>
      <sheetName val="Proje_OS"/>
      <sheetName val="&gt;180-1_YEAR"/>
      <sheetName val="1-2_YEARS"/>
      <sheetName val="&gt;2_years"/>
      <sheetName val="SHOBHA_(2)"/>
      <sheetName val="Infra_-OS"/>
      <sheetName val="Colln__plan-Traction"/>
      <sheetName val="Infra_O_s"/>
      <sheetName val="&gt;180_analysis-30_9_03_"/>
      <sheetName val="Sum-Che_(2)"/>
      <sheetName val="AD_-temp"/>
      <sheetName val="Sheet3"/>
      <sheetName val="Sheet5"/>
      <sheetName val="0000000000000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pros-Ultimate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water"/>
      <sheetName val="Nspt-smp-final-ORIGINAL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__00"/>
      <sheetName val="tps"/>
      <sheetName val="DD-Buyouts"/>
      <sheetName val="FR- Buyouts"/>
      <sheetName val="Imp-DDBuyouts"/>
      <sheetName val="Imp-FRBuyouts"/>
      <sheetName val="Imp-DD Buyouts"/>
      <sheetName val="DJC"/>
      <sheetName val="consumables"/>
      <sheetName val="august"/>
      <sheetName val="triconex(Daelim)"/>
      <sheetName val="Sheet16"/>
      <sheetName val="FR-_Buyouts"/>
      <sheetName val="Imp-DD_Buyouts"/>
      <sheetName val="DISCOUNT"/>
      <sheetName val="pvc_basic"/>
      <sheetName val="Mp-team 1"/>
      <sheetName val="int-Dia-hdpe"/>
      <sheetName val="habs-list"/>
      <sheetName val="int-Dia-pvc"/>
      <sheetName val="PH-6x4"/>
      <sheetName val="data"/>
      <sheetName val="PH-4X3"/>
      <sheetName val="Watchman Qrters."/>
      <sheetName val="M F ROOM"/>
      <sheetName val="RMR"/>
      <sheetName val="6x4"/>
      <sheetName val="00000"/>
      <sheetName val="AAAAAAAAAAAAA"/>
      <sheetName val="ew OG"/>
      <sheetName val="ew-DiMs"/>
      <sheetName val="ssr-rates"/>
      <sheetName val="PVC"/>
      <sheetName val="HDPE"/>
      <sheetName val="BWSCP"/>
      <sheetName val="GRP"/>
      <sheetName val="DI"/>
      <sheetName val="PSC"/>
      <sheetName val="AC"/>
      <sheetName val="CI"/>
      <sheetName val="MS8mm-revised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PVC weights"/>
      <sheetName val="ew_OG"/>
      <sheetName val="DI_Weights"/>
      <sheetName val="Wt_of_HDPE"/>
      <sheetName val="hdpe_weights"/>
      <sheetName val="PVC_weights"/>
      <sheetName val="CS"/>
      <sheetName val="PumpHouse1.50X1.20"/>
      <sheetName val="PumpHouse1.20X0.90"/>
      <sheetName val="maya"/>
      <sheetName val="PumpHouse 0.90X0.90"/>
      <sheetName val="CR"/>
      <sheetName val="Specification report"/>
      <sheetName val="Compound Wall "/>
      <sheetName val="Labul1"/>
      <sheetName val="Abst "/>
      <sheetName val="GAbst "/>
      <sheetName val="Abst (FF"/>
      <sheetName val="GF"/>
      <sheetName val="FF"/>
      <sheetName val="C-data"/>
      <sheetName val="D&amp;W DATA (F)"/>
      <sheetName val="D&amp;W - EE"/>
      <sheetName val="Conv"/>
      <sheetName val="Basic Data"/>
      <sheetName val="Mp-team 3"/>
      <sheetName val="xxxxxx"/>
      <sheetName val="Mp-team_1"/>
      <sheetName val="Mp-team_3"/>
      <sheetName val="HDPE-pipe-rates"/>
      <sheetName val="pvc-pipe-rates"/>
      <sheetName val="segments-details"/>
      <sheetName val="furniture - specification"/>
      <sheetName val="furniture (2)"/>
      <sheetName val="COVER PG."/>
      <sheetName val="RMSA 3 - BOQ"/>
      <sheetName val="SP Report"/>
      <sheetName val="FINAL ABSTRACT"/>
      <sheetName val="GROUND FLOOR"/>
      <sheetName val="FIRST FLOOR"/>
      <sheetName val="toilet block"/>
      <sheetName val="ELE (2)"/>
      <sheetName val="C-data (2)"/>
      <sheetName val="FIRST FLOOR (PART B)"/>
      <sheetName val="ELE (3)"/>
      <sheetName val="El Data"/>
      <sheetName val="D&amp;W DATA (1)"/>
      <sheetName val="WS-DATA"/>
      <sheetName val="doors data"/>
      <sheetName val="WINDOWS DATA"/>
      <sheetName val="Ventilators "/>
      <sheetName val="load1"/>
      <sheetName val="details1"/>
      <sheetName val="Electrical1"/>
      <sheetName val="load"/>
      <sheetName val="details"/>
      <sheetName val="obd data"/>
      <sheetName val="Joinary"/>
      <sheetName val="C.page"/>
      <sheetName val="C.page (2)"/>
      <sheetName val="C.page (3)"/>
      <sheetName val="levelling"/>
      <sheetName val="Whether proof"/>
      <sheetName val="O platform"/>
      <sheetName val="Toilet"/>
      <sheetName val="Ele"/>
      <sheetName val="Roads"/>
      <sheetName val="SSR 2010-11 Rates"/>
      <sheetName val="Hire charges"/>
      <sheetName val="centering"/>
      <sheetName val="40KL-250KL Estimate &amp; data"/>
      <sheetName val="CI specials for OHSR"/>
      <sheetName val="**00"/>
      <sheetName val="GA "/>
      <sheetName val="GA Comp.. "/>
      <sheetName val="GF SB Ok "/>
      <sheetName val="FF SB Ok"/>
      <sheetName val="SF SB Ok"/>
      <sheetName val="WS (Sch) Ok "/>
      <sheetName val="ele. Est. SB Ok"/>
      <sheetName val="GF DB Ok"/>
      <sheetName val="FF DB Ok"/>
      <sheetName val="SF DB  Ok"/>
      <sheetName val="WS DB  Ok "/>
      <sheetName val="Ele-Dor Ok "/>
      <sheetName val="GF KD  Ok"/>
      <sheetName val="WS - KD  Ok "/>
      <sheetName val="Ele K&amp; D Ok"/>
      <sheetName val="GF PQ Ok "/>
      <sheetName val="WS - PQ Ok "/>
      <sheetName val="Ele Prl Q Ok"/>
      <sheetName val="GF SQ Ok "/>
      <sheetName val="FF SQ Ok "/>
      <sheetName val="SF SQ Ok"/>
      <sheetName val="TF SQ Ok"/>
      <sheetName val="WS - SQ Ok "/>
      <sheetName val="Ele. SQ.  Ok"/>
      <sheetName val="Septic Tank 200U RR Ok"/>
      <sheetName val="Septic tank RCC 200 Users Ok"/>
      <sheetName val="Septic Tank 100 U Ok"/>
      <sheetName val="SUMP Ok "/>
      <sheetName val="CW  Ok"/>
      <sheetName val="OHSR Ok"/>
      <sheetName val="External Ele.  Ok"/>
      <sheetName val="Ext-Drainage"/>
      <sheetName val="B-WELL"/>
      <sheetName val="Site development"/>
      <sheetName val="Gas system"/>
      <sheetName val="CS SB Civil  Ok"/>
      <sheetName val="SB WS CS Ok"/>
      <sheetName val="SB Ele CS  Ok"/>
      <sheetName val="CS Civil DB Ok"/>
      <sheetName val="CS WS DB   Ok"/>
      <sheetName val="CS  Ele  DB  Ok"/>
      <sheetName val="CS Civil KD Ok"/>
      <sheetName val="CS KD WS  Ok"/>
      <sheetName val="CS Ele. KD "/>
      <sheetName val="CS Civil PQ Ok"/>
      <sheetName val="CS WS PQ  Ok"/>
      <sheetName val="CS Ele. PQ  Ok "/>
      <sheetName val="CS Civil SQ Ok"/>
      <sheetName val="CS WS SQ Ok "/>
      <sheetName val="CS Ele SQ Ok"/>
      <sheetName val="CS 200 users RR Ok "/>
      <sheetName val="CS Septic tank RCC 200 users"/>
      <sheetName val="CS 100 users "/>
      <sheetName val="CS SUMP"/>
      <sheetName val="CS CW oK"/>
      <sheetName val="CS OHSR  Ok"/>
      <sheetName val="CS External Ele. "/>
      <sheetName val="CS Ext. drainage "/>
      <sheetName val="CS Borewell "/>
      <sheetName val="CS SD "/>
      <sheetName val="Suppl. C-data"/>
      <sheetName val="hyd-DESIGN"/>
      <sheetName val="LWL"/>
      <sheetName val="duty"/>
      <sheetName val="MWL"/>
      <sheetName val="water-ultimater"/>
      <sheetName val="RAMAPPA-Out Flow"/>
      <sheetName val="chart-RAMAPPA-OUT-flow"/>
      <sheetName val="Chart1-habs"/>
      <sheetName val="Chart1-habs-MAIN"/>
      <sheetName val="PIVOT"/>
      <sheetName val="ce-revised"/>
      <sheetName val="RAMAPPA-Out_Flow"/>
      <sheetName val="int_Dia_hdpe"/>
      <sheetName val="int_Dia_pvc"/>
      <sheetName val="segments_details"/>
      <sheetName val="habs_list"/>
      <sheetName val="Data.F8.BTR"/>
      <sheetName val="Bitumen trunk"/>
      <sheetName val="Feeder"/>
      <sheetName val="R99 etc"/>
      <sheetName val="Trunk unpaved"/>
      <sheetName val="BWSCPlt"/>
      <sheetName val="G.R.P"/>
      <sheetName val="PSC REVISED"/>
      <sheetName val="1000000000000"/>
      <sheetName val="Sheet5 (2)"/>
      <sheetName val="GS"/>
      <sheetName val="TS"/>
      <sheetName val="Estimate"/>
      <sheetName val="BTR"/>
      <sheetName val="Road data"/>
      <sheetName val="atr"/>
      <sheetName val="ew-cal"/>
      <sheetName val="ann-b"/>
      <sheetName val="Abstrct "/>
      <sheetName val="est"/>
      <sheetName val="she"/>
      <sheetName val="Part A"/>
      <sheetName val="paved"/>
      <sheetName val="defects"/>
      <sheetName val="r"/>
      <sheetName val="lead-st"/>
      <sheetName val="rdamdata"/>
      <sheetName val="wh_data_R"/>
      <sheetName val="Estimate "/>
      <sheetName val="est_zphs"/>
      <sheetName val="l"/>
      <sheetName val="Specification"/>
      <sheetName val="硸硸硸⵸汯呤传⁆䅊䵍䱁䵁䑁"/>
      <sheetName val="SSR 2006-07"/>
      <sheetName val="cover-page"/>
      <sheetName val="REPORT"/>
      <sheetName val="Elec Sub Est_0.75"/>
      <sheetName val="Data_Bit_I"/>
      <sheetName val="Data- Electrical "/>
      <sheetName val="ew ganga"/>
      <sheetName val="ew OG 20.02.2011"/>
      <sheetName val="Sheet7"/>
      <sheetName val="Sheet4"/>
      <sheetName val="OTHER PART B"/>
      <sheetName val="OTH EST PART A"/>
      <sheetName val=" OTHERS EST part A D"/>
      <sheetName val="Sheet6"/>
      <sheetName val="PSC -pv"/>
      <sheetName val="GRP-pv"/>
      <sheetName val="index"/>
      <sheetName val="ew_ganga"/>
      <sheetName val="ew_OG_20_02_2011"/>
      <sheetName val="OTHER_PART_B"/>
      <sheetName val="OTH_EST_PART_A"/>
      <sheetName val="_OTHERS_EST_part_A_D"/>
      <sheetName val="PSC_-pv"/>
      <sheetName val="detls"/>
      <sheetName val="Line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stone"/>
      <sheetName val="m1"/>
      <sheetName val="m4"/>
      <sheetName val="data existing_do not delete"/>
      <sheetName val="com st PM"/>
      <sheetName val="GM"/>
      <sheetName val="comst GM"/>
      <sheetName val="eweljlt"/>
      <sheetName val="hdpe_basic"/>
      <sheetName val="com_st_PM"/>
      <sheetName val="comst_GM"/>
      <sheetName val="G_R_P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</sheetDataSet>
  </externalBook>
</externalLink>
</file>

<file path=xl/externalLinks/externalLink136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F-I"/>
      <sheetName val="Sheet1"/>
      <sheetName val="F-2A"/>
      <sheetName val="F-2B"/>
      <sheetName val="Fo B"/>
      <sheetName val="Fo C Nallapa"/>
      <sheetName val="Fo C Vathiy"/>
      <sheetName val="Fo C thumba"/>
      <sheetName val="F-4"/>
      <sheetName val="Fo C Motula"/>
      <sheetName val="Spec"/>
      <sheetName val="Input Data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37.xml><?xml version="1.0" encoding="utf-8"?>
<externalLink xmlns="http://schemas.openxmlformats.org/spreadsheetml/2006/main">
  <externalBook xmlns:r="http://schemas.openxmlformats.org/officeDocument/2006/relationships" r:id="rId1">
    <sheetNames>
      <sheetName val="Spec"/>
      <sheetName val="Input"/>
      <sheetName val="Bill"/>
      <sheetName val="Comp report"/>
      <sheetName val="Rtg Wall"/>
      <sheetName val="C.C.Road"/>
      <sheetName val="Culvert"/>
      <sheetName val="POND"/>
      <sheetName val="Compound wall"/>
      <sheetName val="Spec Report"/>
      <sheetName val="Group House"/>
      <sheetName val="Cremation shed"/>
      <sheetName val="B.T.Road"/>
      <sheetName val="Bus Shelter"/>
      <sheetName val="Community hall"/>
      <sheetName val="Kitchen shed"/>
      <sheetName val="P.D.Shop"/>
      <sheetName val="School"/>
      <sheetName val="MLA"/>
      <sheetName val="W Slip"/>
      <sheetName val="ELECTION"/>
      <sheetName val="NREGS"/>
      <sheetName val="NREGS (2)"/>
      <sheetName val="Kutcha House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ntents"/>
      <sheetName val="Plant &amp;  Machinery"/>
      <sheetName val="Labour"/>
      <sheetName val="Material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Sheet3"/>
      <sheetName val="Chapter-13"/>
      <sheetName val="Chapter-14"/>
      <sheetName val="Chapter-15"/>
      <sheetName val="Summary"/>
      <sheetName val="Abbreviations"/>
      <sheetName val="Sheet2"/>
      <sheetName val="Plant_&amp;__Machinery"/>
      <sheetName val="Summary_of_Rates"/>
      <sheetName val="Basic_Approach"/>
      <sheetName val="Sheet1 (2)"/>
      <sheetName val="MRATES"/>
      <sheetName val="Lead statement"/>
      <sheetName val="Conveyance"/>
      <sheetName val="Chapter-12"/>
      <sheetName val="Chapt%r-2"/>
      <sheetName val="Plant _  Machinery"/>
      <sheetName val="Lead"/>
      <sheetName val="Lead_statement"/>
      <sheetName val="Plant_&amp;__Machinery1"/>
      <sheetName val="Lead_statement1"/>
      <sheetName val="Summary_of_Rates1"/>
      <sheetName val="Basic_Approach1"/>
      <sheetName val="m"/>
      <sheetName val="ewst"/>
      <sheetName val="v"/>
      <sheetName val="Plant_&amp;__Machinery2"/>
      <sheetName val="Lead_statement2"/>
      <sheetName val="Summary_of_Rates2"/>
      <sheetName val="Basic_Approach2"/>
      <sheetName val="Plant____Machinery"/>
      <sheetName val="Common "/>
      <sheetName val="leads"/>
      <sheetName val="t_prsr"/>
      <sheetName val="wh"/>
      <sheetName val="Iocount"/>
      <sheetName val="Global factors"/>
      <sheetName val="Global_factors"/>
      <sheetName val="Nspt-smp-final-ORIGINAL"/>
      <sheetName val="Dormitory"/>
      <sheetName val="Staff Acco."/>
      <sheetName val="Usage"/>
      <sheetName val="pvc_basic"/>
      <sheetName val="data"/>
      <sheetName val="Lookup"/>
      <sheetName val="maya"/>
      <sheetName val="Road data"/>
      <sheetName val="Data.F8.BTR"/>
      <sheetName val="Specification report"/>
      <sheetName val="segments-details"/>
      <sheetName val="int-Dia-hdpe"/>
      <sheetName val="int-Dia-pvc"/>
      <sheetName val="BWSCPlt"/>
      <sheetName val="CI"/>
      <sheetName val="DI"/>
      <sheetName val="G.R.P"/>
      <sheetName val="HDPE"/>
      <sheetName val="PSC REVISED"/>
      <sheetName val="pvc"/>
      <sheetName val="HDPE-pipe-rates"/>
      <sheetName val="pvc-pipe-rates"/>
      <sheetName val="RMR"/>
      <sheetName val="pldt"/>
      <sheetName val="LU"/>
      <sheetName val="PU_CALC"/>
      <sheetName val="bom"/>
      <sheetName val="pwr"/>
      <sheetName val="pwrsum"/>
      <sheetName val="cusprest"/>
      <sheetName val="150-180"/>
      <sheetName val="FMIB-21.6.03"/>
      <sheetName val="Status 20.6.03"/>
      <sheetName val="OEM_DLR O_S ANALYSIS"/>
      <sheetName val="&gt;180 analysis-31.8.03 "/>
      <sheetName val="150-180 days"/>
      <sheetName val="dfr"/>
      <sheetName val="Colln-TGT-BR"/>
      <sheetName val="COLL.TARGET"/>
      <sheetName val="Proje.OS"/>
      <sheetName val="&gt;180-1 YEAR"/>
      <sheetName val="1-2 YEARS"/>
      <sheetName val="SUMMARY1"/>
      <sheetName val="&gt;2 years"/>
      <sheetName val="SHOBHA (2)"/>
      <sheetName val="SKM"/>
      <sheetName val="SHOBHA"/>
      <sheetName val="AD"/>
      <sheetName val="OS-CM"/>
      <sheetName val="PM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AD -temp"/>
      <sheetName val="INFRA-OS"/>
      <sheetName val="FMIB-21_6_03"/>
      <sheetName val="Status_20_6_03"/>
      <sheetName val="OEM_DLR_O_S_ANALYSIS"/>
      <sheetName val="&gt;180_analysis-31_8_03_"/>
      <sheetName val="150-180_days"/>
      <sheetName val="COLL_TARGET"/>
      <sheetName val="Proje_OS"/>
      <sheetName val="&gt;180-1_YEAR"/>
      <sheetName val="1-2_YEARS"/>
      <sheetName val="&gt;2_years"/>
      <sheetName val="SHOBHA_(2)"/>
      <sheetName val="Infra_-OS"/>
      <sheetName val="Colln__plan-Traction"/>
      <sheetName val="Infra_O_s"/>
      <sheetName val="&gt;180_analysis-30_9_03_"/>
      <sheetName val="Sum-Che_(2)"/>
      <sheetName val="AD_-temp"/>
      <sheetName val="Sheet5"/>
      <sheetName val="0000000000000"/>
      <sheetName val="PH-6x4"/>
      <sheetName val="PH-4X3"/>
      <sheetName val="Watchman Qrters."/>
      <sheetName val="M F ROOM"/>
      <sheetName val="1000000000000"/>
      <sheetName val="BTR"/>
      <sheetName val="Abstract"/>
      <sheetName val="mlead"/>
      <sheetName val="Road_data"/>
      <sheetName val="com st PM"/>
      <sheetName val="GM"/>
      <sheetName val="comst GM"/>
      <sheetName val="eweljlt"/>
      <sheetName val="hdpe_basic"/>
      <sheetName val="com_st_PM"/>
      <sheetName val="comst_GM"/>
      <sheetName val="G_R_P"/>
      <sheetName val="detls"/>
      <sheetName val="Compound Wall "/>
      <sheetName val="Labul1"/>
      <sheetName val="GF (2)"/>
      <sheetName val="Cover"/>
      <sheetName val="Abst "/>
      <sheetName val="Abst GF"/>
      <sheetName val="Abst (FF"/>
      <sheetName val="GF"/>
      <sheetName val="FF"/>
      <sheetName val="SF"/>
      <sheetName val="ST"/>
      <sheetName val="Ele GF"/>
      <sheetName val="Ele FF"/>
      <sheetName val="WS&amp;S GF"/>
      <sheetName val="Bore"/>
      <sheetName val="WS&amp;S FF"/>
      <sheetName val="C-data"/>
      <sheetName val="model door 4X2.7"/>
      <sheetName val="Country Wood Doors (2)"/>
      <sheetName val="Country Wood Doors"/>
      <sheetName val="Sal DW"/>
      <sheetName val="D&amp;W - EE"/>
      <sheetName val="D&amp;W DATA (1)"/>
      <sheetName val="MS D&amp;W"/>
      <sheetName val="D&amp;W DATA"/>
      <sheetName val="WS-DATA"/>
      <sheetName val="El Data1"/>
      <sheetName val="El Data - Final"/>
      <sheetName val="Conv"/>
      <sheetName val="Basic Data"/>
      <sheetName val="sump"/>
      <sheetName val="ESTIMATE"/>
      <sheetName val="Sheet1 _2_"/>
      <sheetName val="G.Abstract"/>
      <sheetName val="Cover Page"/>
      <sheetName val="SP Report"/>
      <sheetName val="Abstract1"/>
      <sheetName val="G.F."/>
      <sheetName val="Ele.est"/>
      <sheetName val="WS &amp; Sanitary"/>
      <sheetName val="Toilet block"/>
      <sheetName val="Septic tank"/>
      <sheetName val="doors data"/>
      <sheetName val="El Data"/>
      <sheetName val="CC Road data"/>
      <sheetName val="MS data"/>
      <sheetName val="certificates"/>
      <sheetName val="Sp. Report"/>
      <sheetName val="TSmemo"/>
      <sheetName val="Rd.Data"/>
      <sheetName val="C.D.Data (Morth)"/>
      <sheetName val="Rd.Det.Est"/>
      <sheetName val="Gen.Abs."/>
      <sheetName val="Rd.abs.Est"/>
      <sheetName val="Abs_p_04"/>
      <sheetName val="Abs.p_01"/>
      <sheetName val="Abs.cc"/>
      <sheetName val="Abs_ret"/>
      <sheetName val="Abs_vent&amp;pipe"/>
      <sheetName val="Abs_slab"/>
      <sheetName val="Abs_box"/>
      <sheetName val="Det. 1Rx800"/>
      <sheetName val="Det. 2Rx800"/>
      <sheetName val="Det. CC"/>
      <sheetName val="CD_DET_PIPE_1R"/>
      <sheetName val="Slab det est"/>
      <sheetName val="CD_DET_1CELL_BOX"/>
      <sheetName val="CD_DET_4CELL_BOX"/>
      <sheetName val="CBR"/>
      <sheetName val="SPECIFICATION"/>
      <sheetName val="SHADIKHANA_ESTT"/>
      <sheetName val="DATA_PRG"/>
      <sheetName val="DATA_COPY"/>
      <sheetName val="DATA_PRG _NO_SEIG"/>
      <sheetName val="SA"/>
      <sheetName val="SHEDULE-A"/>
      <sheetName val="habs-list"/>
      <sheetName val="C.C. Road"/>
      <sheetName val="SHE-A(CC Road)"/>
      <sheetName val="Cladding"/>
      <sheetName val="SHE-A(Cladding)"/>
      <sheetName val="Dism-Dormi"/>
      <sheetName val="SHE-A(Dis-Dor)"/>
      <sheetName val="Dis-Office, Library"/>
      <sheetName val="SHE-A(Dis-Lib)"/>
      <sheetName val="Drilling-RJC"/>
      <sheetName val="SHE-A(Dril-Kmm)"/>
      <sheetName val="Drilling-NKP"/>
      <sheetName val="SHE-A(Dril-NKP)"/>
      <sheetName val="E- DATA "/>
      <sheetName val="Civil"/>
      <sheetName val="Ele"/>
      <sheetName val="GEN-ABS"/>
      <sheetName val="SHE-A"/>
      <sheetName val="Joinary"/>
      <sheetName val="nodes"/>
      <sheetName val="int-Dia"/>
      <sheetName val="DATA-BASE"/>
      <sheetName val="DATA-ABSTRACT"/>
      <sheetName val="GROUND FLOOR"/>
      <sheetName val="GF SB Ok "/>
      <sheetName val="Sheet5 (2)"/>
      <sheetName val="GS"/>
      <sheetName val="TS"/>
      <sheetName val="Hire charges"/>
      <sheetName val="XXXXXXXXXXXXX"/>
      <sheetName val="XXXXXXXXXXXX0"/>
      <sheetName val="GA "/>
      <sheetName val="Data -Hostel Building  (2)"/>
      <sheetName val="Est. Expansion joint "/>
      <sheetName val="Sub-estimate electrical"/>
      <sheetName val="LEAD- "/>
      <sheetName val="Rates SSR 2008-09"/>
      <sheetName val="Toilet block "/>
      <sheetName val="Bore well &amp; Motor"/>
      <sheetName val="Sub-estimate for Sanitary &amp; Int"/>
      <sheetName val="Doors &amp; Windows "/>
      <sheetName val="MS Windows"/>
      <sheetName val="Line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GA Comp.. "/>
      <sheetName val="FF SB Ok"/>
      <sheetName val="SF SB Ok"/>
      <sheetName val="WS (Sch) Ok "/>
      <sheetName val="ele. Est. SB Ok"/>
      <sheetName val="GF DB Ok"/>
      <sheetName val="FF DB Ok"/>
      <sheetName val="SF DB  Ok"/>
      <sheetName val="WS DB  Ok "/>
      <sheetName val="Ele-Dor Ok "/>
      <sheetName val="GF KD  Ok"/>
      <sheetName val="WS - KD  Ok "/>
      <sheetName val="Ele K&amp; D Ok"/>
      <sheetName val="GF PQ Ok "/>
      <sheetName val="WS - PQ Ok "/>
      <sheetName val="Ele Prl Q Ok"/>
      <sheetName val="GF SQ Ok "/>
      <sheetName val="FF SQ Ok "/>
      <sheetName val="SF SQ Ok"/>
      <sheetName val="TF SQ Ok"/>
      <sheetName val="WS - SQ Ok "/>
      <sheetName val="Ele. SQ.  Ok"/>
      <sheetName val="Septic Tank 200U RR Ok"/>
      <sheetName val="Septic tank RCC 200 Users Ok"/>
      <sheetName val="Septic Tank 100 U Ok"/>
      <sheetName val="SUMP Ok "/>
      <sheetName val="CW  Ok"/>
      <sheetName val="OHSR Ok"/>
      <sheetName val="External Ele.  Ok"/>
      <sheetName val="Ext-Drainage"/>
      <sheetName val="B-WELL"/>
      <sheetName val="Site development"/>
      <sheetName val="Gas system"/>
      <sheetName val="CS SB Civil  Ok"/>
      <sheetName val="SB WS CS Ok"/>
      <sheetName val="SB Ele CS  Ok"/>
      <sheetName val="CS Civil DB Ok"/>
      <sheetName val="CS WS DB   Ok"/>
      <sheetName val="CS  Ele  DB  Ok"/>
      <sheetName val="CS Civil KD Ok"/>
      <sheetName val="CS KD WS  Ok"/>
      <sheetName val="CS Ele. KD "/>
      <sheetName val="CS Civil PQ Ok"/>
      <sheetName val="CS WS PQ  Ok"/>
      <sheetName val="CS Ele. PQ  Ok "/>
      <sheetName val="CS Civil SQ Ok"/>
      <sheetName val="CS WS SQ Ok "/>
      <sheetName val="CS Ele SQ Ok"/>
      <sheetName val="CS 200 users RR Ok "/>
      <sheetName val="CS Septic tank RCC 200 users"/>
      <sheetName val="CS 100 users "/>
      <sheetName val="CS SUMP"/>
      <sheetName val="CS CW oK"/>
      <sheetName val="CS OHSR  Ok"/>
      <sheetName val="CS External Ele. "/>
      <sheetName val="CS Ext. drainage "/>
      <sheetName val="CS Borewell "/>
      <sheetName val="CS SD "/>
      <sheetName val="Suppl. C-data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 "/>
      <sheetName val="Sheet1_(2)"/>
      <sheetName val="slip"/>
      <sheetName val="tech"/>
      <sheetName val="detailed"/>
      <sheetName val="culvert"/>
      <sheetName val="culvert (2)"/>
      <sheetName val="culvert (3)"/>
      <sheetName val="impRdam"/>
      <sheetName val="cost"/>
      <sheetName val="CDdata"/>
      <sheetName val="keymap"/>
      <sheetName val="lchart"/>
      <sheetName val="LS"/>
      <sheetName val="CS"/>
      <sheetName val="CS (2)"/>
      <sheetName val="f_slip"/>
      <sheetName val="1v600"/>
      <sheetName val="2v600"/>
      <sheetName val="3v600"/>
      <sheetName val="2v900"/>
      <sheetName val="3v900"/>
      <sheetName val="30mRdam"/>
      <sheetName val="r"/>
      <sheetName val="RMR "/>
      <sheetName val="Data_Bit_I"/>
      <sheetName val="Mp-team 1"/>
      <sheetName val="Sheet9"/>
      <sheetName val="FF WRK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</sheetDataSet>
  </externalBook>
</externalLink>
</file>

<file path=xl/externalLinks/externalLink1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ntents"/>
      <sheetName val="Plant &amp;  Machinery"/>
      <sheetName val="Labour"/>
      <sheetName val="Material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2"/>
      <sheetName val="Sheet1 (2)"/>
      <sheetName val="Plant_&amp;__Machinery"/>
      <sheetName val="Summary_of_Rates"/>
      <sheetName val="Basic_Approach"/>
      <sheetName val="Sheet1_(2)"/>
      <sheetName val="Data"/>
      <sheetName val="MRATES"/>
      <sheetName val="Sheet3"/>
      <sheetName val="0000000000000"/>
      <sheetName val="OHSRCAP"/>
      <sheetName val="PIPES-FINAL"/>
      <sheetName val="covered-habs"/>
      <sheetName val="covered-habs-nss"/>
      <sheetName val="NEW-ohsr list"/>
      <sheetName val="habs-list"/>
      <sheetName val="nodes"/>
      <sheetName val="abstract ohsr&amp;bpt"/>
      <sheetName val="list"/>
      <sheetName val="int-Dia"/>
      <sheetName val="JAWAHAR-hyd-original"/>
      <sheetName val="3200"/>
      <sheetName val="2750"/>
      <sheetName val="2500"/>
      <sheetName val="2200"/>
      <sheetName val="1800"/>
      <sheetName val="1500"/>
      <sheetName val="GL1"/>
      <sheetName val="GL2"/>
      <sheetName val="200"/>
      <sheetName val="100"/>
      <sheetName val="50"/>
      <sheetName val="water-pros-ultimate-rate"/>
      <sheetName val="water-ultimater"/>
      <sheetName val="A'rangapur-Out Flow"/>
      <sheetName val="chart-A'rangapur-OUT-flow"/>
      <sheetName val="water"/>
      <sheetName val="Chart2-habs"/>
      <sheetName val="Chart2-total"/>
      <sheetName val="Lead statement"/>
      <sheetName val="Conveyance"/>
      <sheetName val="Chapt%r-2"/>
      <sheetName val="Plant _  Machinery"/>
      <sheetName val="Lead"/>
      <sheetName val="Lead_statement"/>
      <sheetName val="Plant_&amp;__Machinery1"/>
      <sheetName val="Lead_statement1"/>
      <sheetName val="Summary_of_Rates1"/>
      <sheetName val="Basic_Approach1"/>
      <sheetName val="m"/>
      <sheetName val="ewst"/>
      <sheetName val="v"/>
      <sheetName val="Plant_&amp;__Machinery2"/>
      <sheetName val="Lead_statement2"/>
      <sheetName val="Summary_of_Rates2"/>
      <sheetName val="Basic_Approach2"/>
      <sheetName val="Plant____Machinery"/>
      <sheetName val="Common "/>
      <sheetName val="leads"/>
      <sheetName val="t_prsr"/>
      <sheetName val="wh"/>
      <sheetName val="Iocount"/>
      <sheetName val="COVER_SHEET"/>
      <sheetName val="ANNEX"/>
      <sheetName val="P_REPORT"/>
      <sheetName val="SPECIFICATION"/>
      <sheetName val="ABS"/>
      <sheetName val="ESTT_MOST"/>
      <sheetName val="M2"/>
      <sheetName val="M3"/>
      <sheetName val="m1"/>
      <sheetName val="LE"/>
      <sheetName val="r"/>
      <sheetName val="XXXXXXXXXXXXX"/>
      <sheetName val="XXXXXXXXXXXX0"/>
      <sheetName val="Leadstatement "/>
      <sheetName val="exe"/>
      <sheetName val="insp"/>
      <sheetName val="sp"/>
      <sheetName val="sub-est"/>
      <sheetName val="ann-b"/>
      <sheetName val="EWCal"/>
      <sheetName val="Sheet4"/>
      <sheetName val="COR.EST"/>
      <sheetName val="Abstrct-Part A"/>
      <sheetName val="Data_Base"/>
      <sheetName val="maya"/>
      <sheetName val="Factory_rates"/>
      <sheetName val="lead-st"/>
      <sheetName val="rdamdata"/>
      <sheetName val="DATA-BASE"/>
      <sheetName val="Levels"/>
      <sheetName val="quarry"/>
      <sheetName val="DATA-ABSTRACT"/>
      <sheetName val="Bridge Data 2005-06"/>
      <sheetName val="Cover page"/>
      <sheetName val="data existing_do not delete"/>
      <sheetName val="pipe line rates"/>
      <sheetName val="platform estimate"/>
      <sheetName val="bore well ori estimate"/>
      <sheetName val="pipe line sub estimate"/>
      <sheetName val="pipe line data"/>
      <sheetName val="pumpset estimate"/>
      <sheetName val="general abstract"/>
      <sheetName val="Hystmnt (2)"/>
      <sheetName val="title"/>
      <sheetName val="spec"/>
      <sheetName val="need"/>
      <sheetName val="design"/>
      <sheetName val="estimate"/>
      <sheetName val="estPM"/>
      <sheetName val="distrib"/>
      <sheetName val="VC99"/>
      <sheetName val="VC96"/>
      <sheetName val="Pumproom"/>
      <sheetName val="ltrt"/>
      <sheetName val="pipe_data"/>
      <sheetName val="SPData"/>
      <sheetName val="hs"/>
      <sheetName val="pps"/>
      <sheetName val="map"/>
      <sheetName val="m_est"/>
      <sheetName val="feature"/>
      <sheetName val="glance"/>
      <sheetName val="master"/>
      <sheetName val="exec"/>
      <sheetName val="LBD"/>
      <sheetName val="CR"/>
      <sheetName val="Global factors"/>
      <sheetName val="Hystmnt_(2)"/>
      <sheetName val="00000"/>
      <sheetName val="AAAAAAAAAAAAA"/>
      <sheetName val="Revised rates(SSR 2014-15)"/>
      <sheetName val="ew OG"/>
      <sheetName val="ew-DiMs"/>
      <sheetName val="PVC"/>
      <sheetName val="HDPE"/>
      <sheetName val="AC"/>
      <sheetName val="DI"/>
      <sheetName val="CI"/>
      <sheetName val="GRP"/>
      <sheetName val="BWSCP"/>
      <sheetName val="MS data"/>
      <sheetName val="MS "/>
      <sheetName val="PSC"/>
      <sheetName val="MS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PVC weights"/>
      <sheetName val="PSC -pv"/>
      <sheetName val="GRP-pv"/>
      <sheetName val="index"/>
      <sheetName val="GAJWEL SEC EST"/>
      <sheetName val="Sheet6"/>
      <sheetName val="Specification report"/>
      <sheetName val="Compound Wall "/>
      <sheetName val="Labul1"/>
      <sheetName val="SP Report"/>
      <sheetName val="Abstract"/>
      <sheetName val="GF"/>
      <sheetName val="FF"/>
      <sheetName val="S TANK"/>
      <sheetName val="WS &amp; SA Est"/>
      <sheetName val="Electrification"/>
      <sheetName val="C-data"/>
      <sheetName val="WS-DATA"/>
      <sheetName val="El Data - Final"/>
      <sheetName val="Sal DW"/>
      <sheetName val="model door 4X2.7"/>
      <sheetName val="Country Wood Doors (2)"/>
      <sheetName val="Country Wood Doors"/>
      <sheetName val="D&amp;W DATA (1)"/>
      <sheetName val="MS D&amp;W"/>
      <sheetName val="D&amp;W DATA"/>
      <sheetName val="El Data1"/>
      <sheetName val="Conv"/>
      <sheetName val="Basic Data"/>
      <sheetName val="Lookup"/>
      <sheetName val="Sheet1 _2_"/>
      <sheetName val="HDPE-pipe-rates"/>
      <sheetName val="pvc-pipe-rates"/>
      <sheetName val="COVER1"/>
      <sheetName val="ABT"/>
      <sheetName val="GROUND"/>
      <sheetName val="FIRST"/>
      <sheetName val="SECOND"/>
      <sheetName val="C_wall"/>
      <sheetName val="Septic tank"/>
      <sheetName val="W. SUPPLY"/>
      <sheetName val="C Wall"/>
      <sheetName val="p74"/>
      <sheetName val="seignerage"/>
      <sheetName val="p112"/>
      <sheetName val="BOQ"/>
      <sheetName val="Note"/>
      <sheetName val="BidRequirement"/>
      <sheetName val="Covering letter"/>
      <sheetName val="1000000000000"/>
      <sheetName val="Gen abs"/>
      <sheetName val="certificates"/>
      <sheetName val="coverpage"/>
      <sheetName val="TS memo"/>
      <sheetName val="Spn report"/>
      <sheetName val="BTR"/>
      <sheetName val="RMR"/>
      <sheetName val="Road data"/>
      <sheetName val="R_Det"/>
      <sheetName val="abs road"/>
      <sheetName val="HP DET 600"/>
      <sheetName val="HP det"/>
      <sheetName val="HP abs"/>
      <sheetName val="cc drain det "/>
      <sheetName val="cc drain abstract"/>
      <sheetName val="CC Pavement  det"/>
      <sheetName val="Sheet5"/>
      <sheetName val="RT wall"/>
      <sheetName val="Det _Ret"/>
      <sheetName val="CBR"/>
      <sheetName val="mlead"/>
      <sheetName val="Gen_abs"/>
      <sheetName val="TS_memo"/>
      <sheetName val="Spn_report"/>
      <sheetName val="Road_data"/>
      <sheetName val="abs_road"/>
      <sheetName val="HP_DET_600"/>
      <sheetName val="HP_det"/>
      <sheetName val="HP_abs"/>
      <sheetName val="cc_drain_det_"/>
      <sheetName val="cc_drain_abstract"/>
      <sheetName val="CC_Pavement__det"/>
      <sheetName val="RT_wall"/>
      <sheetName val="Det__Ret"/>
      <sheetName val="Cover"/>
      <sheetName val="Works"/>
      <sheetName val="General"/>
      <sheetName val="GA "/>
      <sheetName val="Data -Hostel Building  (2)"/>
      <sheetName val="Est. Expansion joint "/>
      <sheetName val="Sub-estimate electrical"/>
      <sheetName val="LEAD- "/>
      <sheetName val="Rates SSR 2008-09"/>
      <sheetName val="Toilet block "/>
      <sheetName val="Bore well &amp; Motor"/>
      <sheetName val="Sub-estimate for Sanitary &amp; Int"/>
      <sheetName val="Doors &amp; Windows "/>
      <sheetName val="MS Windows"/>
      <sheetName val="Bitumen trunk"/>
      <sheetName val="Feeder"/>
      <sheetName val="R99 etc"/>
      <sheetName val="Trunk unpaved"/>
      <sheetName val="One vent Pipe"/>
      <sheetName val="Four vents"/>
      <sheetName val="two vents"/>
      <sheetName val="Designs"/>
      <sheetName val="3Vents"/>
      <sheetName val="Abut"/>
      <sheetName val="Pier"/>
      <sheetName val="Speci"/>
      <sheetName val="One vent "/>
      <sheetName val="Lead statement (2)"/>
      <sheetName val="Lead (2)"/>
      <sheetName val="Data (2)"/>
      <sheetName val="6.5% (2)"/>
      <sheetName val="est (2)"/>
      <sheetName val="Abstract (2)"/>
      <sheetName val="Detailed"/>
      <sheetName val="key (2)"/>
      <sheetName val="pro-B (2)"/>
      <sheetName val="est  (mord)"/>
      <sheetName val="est(old) "/>
      <sheetName val="6.5%"/>
      <sheetName val="10%"/>
      <sheetName val="enc"/>
      <sheetName val="Work_sheet"/>
      <sheetName val="Physical_ach"/>
      <sheetName val="Financial_ach"/>
      <sheetName val="DATA_PRG"/>
      <sheetName val="segments-details"/>
      <sheetName val="int-Dia-hdpe"/>
      <sheetName val="int-Dia-pvc"/>
      <sheetName val="GF SB Ok "/>
      <sheetName val="Staff Acco."/>
      <sheetName val="hyd-DESIGN"/>
      <sheetName val="LWL"/>
      <sheetName val="duty"/>
      <sheetName val="MWL"/>
      <sheetName val="RAMAPPA-Out Flow"/>
      <sheetName val="chart-RAMAPPA-OUT-flow"/>
      <sheetName val="Chart1-habs"/>
      <sheetName val="Chart1-habs-MAIN"/>
      <sheetName val="PIVOT"/>
      <sheetName val="ce-revised"/>
      <sheetName val="RAMAPPA-Out_Flow"/>
      <sheetName val="Nspt-smp-final-ORIGINAL"/>
      <sheetName val="int_Dia_hdpe"/>
      <sheetName val="int_Dia_pvc"/>
      <sheetName val="segments_details"/>
      <sheetName val="habs_list"/>
      <sheetName val="Data.F8.BTR"/>
      <sheetName val="BWSCPlt"/>
      <sheetName val="G.R.P"/>
      <sheetName val="PSC REVISED"/>
      <sheetName val="Line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sch"/>
      <sheetName val="Cover page (2)"/>
      <sheetName val="Sheet1 (3)"/>
      <sheetName val="AB (2)"/>
      <sheetName val="Dormitory-G +2)"/>
      <sheetName val="Comp"/>
      <sheetName val="Ventilators "/>
      <sheetName val="ws data "/>
      <sheetName val="Peddapadu"/>
      <sheetName val="Seinorage "/>
      <sheetName val="CW"/>
      <sheetName val="C-Wall"/>
      <sheetName val="E- DATA"/>
      <sheetName val="Ele-data1"/>
      <sheetName val="OHSR"/>
      <sheetName val="STank100"/>
      <sheetName val="Sump"/>
      <sheetName val="38SCH"/>
      <sheetName val="Sp.2"/>
      <sheetName val="Furn DE"/>
      <sheetName val="Joinary"/>
      <sheetName val="External"/>
      <sheetName val="B-WELL"/>
      <sheetName val="Bid doc"/>
      <sheetName val="硸硸硸⵸汯呤传⁆䅊䵍䱁䵁䑁"/>
      <sheetName val="SSR 2006-07"/>
      <sheetName val="cover-page"/>
      <sheetName val="REPORT"/>
      <sheetName val="Elec Sub Est_0.75"/>
      <sheetName val="Data_Bit_I"/>
      <sheetName val="Data- Electrical "/>
      <sheetName val="data (6)"/>
      <sheetName val="COMPARATIVE STATEMENT"/>
      <sheetName val="data (3)"/>
      <sheetName val="data (4)"/>
      <sheetName val="data (5)"/>
      <sheetName val="_x0000__x0007__x0000__x0007__x0"/>
      <sheetName val="NIZAMSAGAR"/>
      <sheetName val="SPN DB 6.1"/>
      <sheetName val="different datas TPN and SPN"/>
      <sheetName val=""/>
      <sheetName val="_x0000__x0000__x0000__x0004__x0"/>
      <sheetName val="_x0000_浘"/>
      <sheetName val="data_(6)"/>
      <sheetName val="COMPARATIVE_STATEMENT"/>
      <sheetName val="data_(2)"/>
      <sheetName val="data_(3)"/>
      <sheetName val="data_(4)"/>
      <sheetName val="data_(5)"/>
      <sheetName val="SPN_DB_6_1"/>
      <sheetName val="different_datas_TPN_and_SPN"/>
      <sheetName val="_x005f_x0000__x005f_x0007__x005"/>
      <sheetName val="_x005f_x005f_x005f_x0000__x005f"/>
      <sheetName val="Rates 2007-08 2nd"/>
      <sheetName val="Lead Statement 2007-08 3rd"/>
      <sheetName val="_x0000__x0007__x005"/>
      <sheetName val="_x005f_x0000__x005f_x0000__x005"/>
      <sheetName val="_x005f_x0000_浘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 refreshError="1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 refreshError="1"/>
      <sheetData sheetId="182"/>
      <sheetData sheetId="183"/>
      <sheetData sheetId="184" refreshError="1"/>
      <sheetData sheetId="185" refreshError="1"/>
      <sheetData sheetId="186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</sheetDataSet>
  </externalBook>
</externalLink>
</file>

<file path=xl/externalLinks/externalLink1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ntents"/>
      <sheetName val="Plant &amp;  Machinery"/>
      <sheetName val="Labour"/>
      <sheetName val="Material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Sheet3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2"/>
      <sheetName val="Spec"/>
      <sheetName val="F-2A"/>
      <sheetName val="F-2B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1.xml><?xml version="1.0" encoding="utf-8"?>
<externalLink xmlns="http://schemas.openxmlformats.org/spreadsheetml/2006/main">
  <externalBook xmlns:r="http://schemas.openxmlformats.org/officeDocument/2006/relationships" r:id="rId1">
    <sheetNames>
      <sheetName val="硸硸硸⵸汯呤传⁆䅊䵍䱁䵁䑁"/>
      <sheetName val="SSR 2006-07"/>
      <sheetName val="cover-page"/>
      <sheetName val="REPORT"/>
      <sheetName val="Elec Sub Est_0.75"/>
      <sheetName val="Data_Bit_I"/>
      <sheetName val="Data- Electrical "/>
      <sheetName val="Sheet1 (2)"/>
      <sheetName val="Labour"/>
      <sheetName val="Sheet1"/>
      <sheetName val="Contents"/>
      <sheetName val="Plant &amp;  Machinery"/>
      <sheetName val="Material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2"/>
      <sheetName val="Plant_&amp;__Machinery"/>
      <sheetName val="Summary_of_Rates"/>
      <sheetName val="Basic_Approach"/>
      <sheetName val="Sheet1_(2)"/>
      <sheetName val="Data"/>
      <sheetName val="MRATES"/>
      <sheetName val="Data.F8.BTR"/>
      <sheetName val="00000"/>
      <sheetName val="pm"/>
      <sheetName val="GM"/>
      <sheetName val="SRs"/>
      <sheetName val="SRs-Rev"/>
      <sheetName val="detls"/>
      <sheetName val="ww-march-02"/>
      <sheetName val="Nspt-smp-final-ORIGINAL"/>
      <sheetName val="HDPE"/>
      <sheetName val="DI"/>
      <sheetName val="pvc"/>
      <sheetName val="hdpe_basic"/>
      <sheetName val="pvc_basic"/>
      <sheetName val="Dormitory"/>
      <sheetName val="RMR"/>
      <sheetName val="habs-list"/>
      <sheetName val="nodes"/>
      <sheetName val="Sheet3"/>
      <sheetName val="One vent Pipe"/>
      <sheetName val="Four vents"/>
      <sheetName val="two vents"/>
      <sheetName val="Lead"/>
      <sheetName val="Designs"/>
      <sheetName val="3Vents"/>
      <sheetName val="Abut"/>
      <sheetName val="Pier"/>
      <sheetName val="Speci"/>
      <sheetName val="One vent "/>
      <sheetName val="Lead statement (2)"/>
      <sheetName val="Lead statement"/>
      <sheetName val="Lead (2)"/>
      <sheetName val="Data (2)"/>
      <sheetName val="Estimate"/>
      <sheetName val="XXXXXXXXXXXXX"/>
      <sheetName val="0000000000000"/>
      <sheetName val="6.5% (2)"/>
      <sheetName val="est (2)"/>
      <sheetName val="XXXXXXXXXXXX0"/>
      <sheetName val="Abstract (2)"/>
      <sheetName val="Detailed"/>
      <sheetName val="key (2)"/>
      <sheetName val="pro-B (2)"/>
      <sheetName val="est  (mord)"/>
      <sheetName val="est(old) "/>
      <sheetName val="6.5%"/>
      <sheetName val="10%"/>
      <sheetName val="rdamdata"/>
      <sheetName val="1000000000000"/>
      <sheetName val="Day1"/>
      <sheetName val="Day2"/>
      <sheetName val="Day3"/>
      <sheetName val="pav-des"/>
      <sheetName val="ccdes"/>
      <sheetName val="key"/>
      <sheetName val="Sheet11"/>
      <sheetName val="Spe"/>
      <sheetName val="cert"/>
      <sheetName val="curve"/>
      <sheetName val="Sheet10"/>
      <sheetName val="Sheet16"/>
      <sheetName val="Sheet15"/>
      <sheetName val="Sheet6"/>
      <sheetName val="leads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pros-Ultimate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water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Nspt-final-at-18_5mstg"/>
      <sheetName val="Nspt-final-empy-249_5m"/>
      <sheetName val="Chart1-U_and_P"/>
      <sheetName val="jpt_to_Girnibai-Out_Flow"/>
      <sheetName val="chart-Jpt-Girnibai-OUT-flow_(2)"/>
      <sheetName val="chart-Jpt-Girnibai-OUT-flow_(3)"/>
      <sheetName val="pvc-pipe-rates"/>
      <sheetName val="BWSCPlt"/>
      <sheetName val="CI"/>
      <sheetName val="G.R.P"/>
      <sheetName val="PSC REVISED"/>
      <sheetName val="ABST."/>
      <sheetName val="GF"/>
      <sheetName val="CS GF"/>
      <sheetName val="CS FF"/>
      <sheetName val="FF"/>
      <sheetName val="SF,"/>
      <sheetName val="ELECT."/>
      <sheetName val="CS ELE."/>
      <sheetName val="BORE WELL"/>
      <sheetName val="WATER SUPPLY "/>
      <sheetName val="CS WS&amp;SA"/>
      <sheetName val="sup dat"/>
      <sheetName val="COMP ABST."/>
      <sheetName val="ABST_"/>
      <sheetName val="CS_GF"/>
      <sheetName val="CS_FF"/>
      <sheetName val="ELECT_"/>
      <sheetName val="CS_ELE_"/>
      <sheetName val="BORE_WELL"/>
      <sheetName val="WATER_SUPPLY_"/>
      <sheetName val="CS_WS&amp;SA"/>
      <sheetName val="sup_dat"/>
      <sheetName val="COMP_ABST_"/>
      <sheetName val="__00"/>
      <sheetName val="tps"/>
      <sheetName val="DD-Buyouts"/>
      <sheetName val="FR- Buyouts"/>
      <sheetName val="Imp-DDBuyouts"/>
      <sheetName val="Imp-FRBuyouts"/>
      <sheetName val="Imp-DD Buyouts"/>
      <sheetName val="DJC"/>
      <sheetName val="consumables"/>
      <sheetName val="august"/>
      <sheetName val="triconex(Daelim)"/>
      <sheetName val="FR-_Buyouts"/>
      <sheetName val="Imp-DD_Buyouts"/>
      <sheetName val="DISCOUNT"/>
      <sheetName val="Mp-team 1"/>
      <sheetName val="Sheet5 (2)"/>
      <sheetName val="Sheet5"/>
      <sheetName val="GS"/>
      <sheetName val="TS"/>
      <sheetName val="BTR"/>
      <sheetName val="Road data"/>
      <sheetName val="Hire charges"/>
      <sheetName val="estimate (2)"/>
      <sheetName val="spec"/>
      <sheetName val="CS"/>
      <sheetName val="temp-SDData (2)"/>
      <sheetName val="r"/>
      <sheetName val="estimate_(2)"/>
      <sheetName val="temp-SDData_(2)"/>
      <sheetName val="Data_(2)"/>
      <sheetName val="m"/>
      <sheetName val="Format f8"/>
      <sheetName val="2000000000000"/>
      <sheetName val="R D1"/>
      <sheetName val="R D2"/>
      <sheetName val="R D3"/>
      <sheetName val="R D4"/>
      <sheetName val="R D5"/>
      <sheetName val="R D6"/>
      <sheetName val="R D7"/>
      <sheetName val="R D8"/>
      <sheetName val="R D9"/>
      <sheetName val="Gen Abs"/>
      <sheetName val="ROAD Estimate"/>
      <sheetName val="LEAD CH "/>
      <sheetName val="CD1"/>
      <sheetName val="CD2"/>
      <sheetName val="CD3"/>
      <sheetName val="CD4"/>
      <sheetName val="CD5"/>
      <sheetName val="CD6"/>
      <sheetName val="CD8"/>
      <sheetName val="CD7"/>
      <sheetName val="pc1 (2 vents)"/>
      <sheetName val="2V-6M (4)"/>
      <sheetName val="2V-6M"/>
      <sheetName val="pc1 "/>
      <sheetName val="3V-5M  (3)"/>
      <sheetName val="3V-5M "/>
      <sheetName val="pc2  "/>
      <sheetName val="pc2 (2 vents)"/>
      <sheetName val="pc4"/>
      <sheetName val="pc7"/>
      <sheetName val="cost"/>
      <sheetName val="Traffic"/>
      <sheetName val="CoverPage"/>
      <sheetName val="#REF"/>
      <sheetName val="DATA_PRG"/>
      <sheetName val="Conveyance"/>
      <sheetName val="Chapt%r-2"/>
      <sheetName val="Plant _  Machinery"/>
      <sheetName val="Lead_statement"/>
      <sheetName val="Plant_&amp;__Machinery1"/>
      <sheetName val="Lead_statement1"/>
      <sheetName val="Summary_of_Rates1"/>
      <sheetName val="Basic_Approach1"/>
      <sheetName val="ewst"/>
      <sheetName val="v"/>
      <sheetName val="Plant_&amp;__Machinery2"/>
      <sheetName val="Lead_statement2"/>
      <sheetName val="Summary_of_Rates2"/>
      <sheetName val="Basic_Approach2"/>
      <sheetName val="Plant____Machinery"/>
      <sheetName val="t_prsr"/>
      <sheetName val="wh"/>
      <sheetName val="Common "/>
      <sheetName val="Iocount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SPECIFICATION"/>
      <sheetName val="SHADIKHANA_ESTT"/>
      <sheetName val="DATA_COPY"/>
      <sheetName val="DATA_PRG _NO_SEIG"/>
      <sheetName val="SA"/>
      <sheetName val="SHEDULE-A"/>
      <sheetName val="segments-details"/>
      <sheetName val="int-Dia-hdpe"/>
      <sheetName val="int-Dia-pvc"/>
      <sheetName val="C.C. Road"/>
      <sheetName val="SHE-A(CC Road)"/>
      <sheetName val="Cladding"/>
      <sheetName val="SHE-A(Cladding)"/>
      <sheetName val="Dism-Dormi"/>
      <sheetName val="SHE-A(Dis-Dor)"/>
      <sheetName val="Dis-Office, Library"/>
      <sheetName val="SHE-A(Dis-Lib)"/>
      <sheetName val="Drilling-RJC"/>
      <sheetName val="SHE-A(Dril-Kmm)"/>
      <sheetName val="Drilling-NKP"/>
      <sheetName val="SHE-A(Dril-NKP)"/>
      <sheetName val="C-data"/>
      <sheetName val="E- DATA "/>
      <sheetName val="WS-DATA"/>
      <sheetName val="Civil"/>
      <sheetName val="Ele"/>
      <sheetName val="GEN-ABS"/>
      <sheetName val="SHE-A"/>
      <sheetName val="Conv"/>
      <sheetName val="Basic Data"/>
      <sheetName val="Joinary"/>
      <sheetName val="Specification report"/>
      <sheetName val="DATA-BASE"/>
      <sheetName val="DATA-ABSTRACT"/>
      <sheetName val="GROUND FLOOR"/>
      <sheetName val="GF SB Ok "/>
      <sheetName val="**00"/>
      <sheetName val="GN-ST-10"/>
      <sheetName val="MAP 2"/>
      <sheetName val="SEGMENTS"/>
      <sheetName val="habs-list-POP"/>
      <sheetName val="BR PALEM-hyd-original"/>
      <sheetName val="duty"/>
      <sheetName val="LWL"/>
      <sheetName val="MWL"/>
      <sheetName val="water-ultimater"/>
      <sheetName val="PIPES"/>
      <sheetName val="print-hyd B.R.Palem"/>
      <sheetName val="PIPES-COV"/>
      <sheetName val="print-hyd B.R.Palem-COV"/>
      <sheetName val="Cover Page"/>
      <sheetName val="GA "/>
      <sheetName val="Data -Hostel Building  (2)"/>
      <sheetName val="Est. Expansion joint "/>
      <sheetName val="Sub-estimate electrical"/>
      <sheetName val="LEAD- "/>
      <sheetName val="Rates SSR 2008-09"/>
      <sheetName val="Toilet block "/>
      <sheetName val="Bore well &amp; Motor"/>
      <sheetName val="Sub-estimate for Sanitary &amp; Int"/>
      <sheetName val="Compound wall "/>
      <sheetName val="Doors &amp; Windows "/>
      <sheetName val="MS Windows"/>
      <sheetName val="Bitumen trunk"/>
      <sheetName val="Feeder"/>
      <sheetName val="R99 etc"/>
      <sheetName val="Trunk unpaved"/>
      <sheetName val="Estimate "/>
      <sheetName val="Line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sch"/>
      <sheetName val="Cover page (2)"/>
      <sheetName val="Sheet1 (3)"/>
      <sheetName val="AB (2)"/>
      <sheetName val="Dormitory-G +2)"/>
      <sheetName val="Comp"/>
      <sheetName val="Ventilators "/>
      <sheetName val="ws data "/>
      <sheetName val="Peddapadu"/>
      <sheetName val="Seinorage "/>
      <sheetName val="CW"/>
      <sheetName val="C-Wall"/>
      <sheetName val="E- DATA"/>
      <sheetName val="Ele-data1"/>
      <sheetName val="OHSR"/>
      <sheetName val="D&amp;W DATA"/>
      <sheetName val="STank100"/>
      <sheetName val="Sump"/>
      <sheetName val="38SCH"/>
      <sheetName val="Sp.2"/>
      <sheetName val="Furn DE"/>
      <sheetName val="External"/>
      <sheetName val="B-WELL"/>
      <sheetName val="BidRequirement"/>
      <sheetName val="Bid doc"/>
      <sheetName val="Cover-MEstt."/>
      <sheetName val="ABST(PART B) "/>
      <sheetName val="F6-Gnrl Abstrt"/>
      <sheetName val="F6-Estt"/>
      <sheetName val="sub-data -no full"/>
      <sheetName val="Machinery"/>
      <sheetName val="Diff stmnt (2)"/>
      <sheetName val="SSR_2006-07"/>
      <sheetName val="Elec_Sub_Est_0_75"/>
      <sheetName val="Data-_Electrical_"/>
      <sheetName val="drain rm data"/>
      <sheetName val="LOWEST RATES"/>
      <sheetName val="drain_rm_data"/>
      <sheetName val="LOWEST_RATES"/>
      <sheetName val="drain_rm_data1"/>
      <sheetName val="LOWEST_RATES1"/>
      <sheetName val="drain_rm_data2"/>
      <sheetName val="LOWEST_RATES2"/>
      <sheetName val="Lookup"/>
      <sheetName val="may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</sheetDataSet>
  </externalBook>
</externalLink>
</file>

<file path=xl/externalLinks/externalLink142.xml><?xml version="1.0" encoding="utf-8"?>
<externalLink xmlns="http://schemas.openxmlformats.org/spreadsheetml/2006/main">
  <externalBook xmlns:r="http://schemas.openxmlformats.org/officeDocument/2006/relationships" r:id="rId1">
    <sheetNames>
      <sheetName val="硸硸硸⵸汯呤传⁆䅊䵍䱁䵁䑁"/>
      <sheetName val="SSR 2006-07"/>
      <sheetName val="cover-page"/>
      <sheetName val="REPORT"/>
      <sheetName val="Elec Sub Est_0.75"/>
      <sheetName val="Data_Bit_I"/>
      <sheetName val="Data- Electrical "/>
      <sheetName val="SSR_2006-07"/>
      <sheetName val="Elec_Sub_Est_0_75"/>
      <sheetName val="Data-_Electrical_"/>
      <sheetName val="Labour"/>
      <sheetName val="00000"/>
      <sheetName val="AAAAAAAAAAAAA"/>
      <sheetName val="ew ganga"/>
      <sheetName val="ew OG 20.02.2011"/>
      <sheetName val="ew-DiMs"/>
      <sheetName val="ssr-rates"/>
      <sheetName val="Sheet7"/>
      <sheetName val="PVC"/>
      <sheetName val="HDPE"/>
      <sheetName val="BWSCP"/>
      <sheetName val="GRP"/>
      <sheetName val="DI"/>
      <sheetName val="PSC"/>
      <sheetName val="AC"/>
      <sheetName val="CI"/>
      <sheetName val="Sheet5"/>
      <sheetName val="Sheet4"/>
      <sheetName val="OTHER PART B"/>
      <sheetName val="Sheet3"/>
      <sheetName val="OTH EST PART A"/>
      <sheetName val=" OTHERS EST part A D"/>
      <sheetName val="Sheet6"/>
      <sheetName val="Sheet2"/>
      <sheetName val="MS8mm-revised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Sheet1"/>
      <sheetName val="PVC weights"/>
      <sheetName val="data"/>
      <sheetName val="leads"/>
      <sheetName val="PSC -pv"/>
      <sheetName val="GRP-pv"/>
      <sheetName val="index"/>
      <sheetName val="ew_ganga"/>
      <sheetName val="ew_OG_20_02_2011"/>
      <sheetName val="OTHER_PART_B"/>
      <sheetName val="OTH_EST_PART_A"/>
      <sheetName val="_OTHERS_EST_part_A_D"/>
      <sheetName val="DI_Weights"/>
      <sheetName val="Wt_of_HDPE"/>
      <sheetName val="hdpe_weights"/>
      <sheetName val="PVC_weights"/>
      <sheetName val="PSC_-pv"/>
      <sheetName val="detls"/>
      <sheetName val="Contents"/>
      <sheetName val="Plant &amp;  Machinery"/>
      <sheetName val="Material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1 (2)"/>
      <sheetName val="Plant_&amp;__Machinery"/>
      <sheetName val="Summary_of_Rates"/>
      <sheetName val="Basic_Approach"/>
      <sheetName val="Sheet1_(2)"/>
      <sheetName val="MRATES"/>
      <sheetName val="Data.F8.BTR"/>
      <sheetName val="0000000000000"/>
      <sheetName val="6x4"/>
      <sheetName val="Lead"/>
      <sheetName val="ew OG"/>
      <sheetName val="ew_OG"/>
      <sheetName val="Global factors"/>
      <sheetName val="Global_factors"/>
      <sheetName val="Nspt-smp-final-ORIGINAL"/>
      <sheetName val="Dormitory"/>
      <sheetName val="atr"/>
      <sheetName val="ew-cal"/>
      <sheetName val="ann-b"/>
      <sheetName val="Abstrct "/>
      <sheetName val="est"/>
      <sheetName val="she"/>
      <sheetName val="Part A"/>
      <sheetName val="pldt"/>
      <sheetName val="Iocount"/>
      <sheetName val="LU"/>
      <sheetName val="PU_CALC"/>
      <sheetName val="bom"/>
      <sheetName val="pwr"/>
      <sheetName val="pwrsum"/>
      <sheetName val="cusprest"/>
      <sheetName val="150-180"/>
      <sheetName val="FMIB-21.6.03"/>
      <sheetName val="Status 20.6.03"/>
      <sheetName val="OEM_DLR O_S ANALYSIS"/>
      <sheetName val="&gt;180 analysis-31.8.03 "/>
      <sheetName val="150-180 days"/>
      <sheetName val="dfr"/>
      <sheetName val="Colln-TGT-BR"/>
      <sheetName val="COLL.TARGET"/>
      <sheetName val="Proje.OS"/>
      <sheetName val="&gt;180-1 YEAR"/>
      <sheetName val="1-2 YEARS"/>
      <sheetName val="SUMMARY1"/>
      <sheetName val="&gt;2 years"/>
      <sheetName val="SHOBHA (2)"/>
      <sheetName val="SKM"/>
      <sheetName val="SHOBHA"/>
      <sheetName val="AD"/>
      <sheetName val="OS-CM"/>
      <sheetName val="PM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AD -temp"/>
      <sheetName val="INFRA-OS"/>
      <sheetName val="FMIB-21_6_03"/>
      <sheetName val="Status_20_6_03"/>
      <sheetName val="OEM_DLR_O_S_ANALYSIS"/>
      <sheetName val="&gt;180_analysis-31_8_03_"/>
      <sheetName val="150-180_days"/>
      <sheetName val="COLL_TARGET"/>
      <sheetName val="Proje_OS"/>
      <sheetName val="&gt;180-1_YEAR"/>
      <sheetName val="1-2_YEARS"/>
      <sheetName val="&gt;2_years"/>
      <sheetName val="SHOBHA_(2)"/>
      <sheetName val="Infra_-OS"/>
      <sheetName val="Colln__plan-Traction"/>
      <sheetName val="Infra_O_s"/>
      <sheetName val="&gt;180_analysis-30_9_03_"/>
      <sheetName val="Sum-Che_(2)"/>
      <sheetName val="AD_-temp"/>
      <sheetName val="cover"/>
      <sheetName val="abstract"/>
      <sheetName val="detailed"/>
      <sheetName val="btrates"/>
      <sheetName val="cost"/>
      <sheetName val="thick"/>
      <sheetName val="Leadcost"/>
      <sheetName val="hp900"/>
      <sheetName val="CDdata (2)"/>
      <sheetName val="1v900"/>
      <sheetName val="2v900"/>
      <sheetName val="3v900"/>
      <sheetName val="impRdam"/>
      <sheetName val="lchart"/>
      <sheetName val="lchart1"/>
      <sheetName val="Works"/>
      <sheetName val="RMR"/>
      <sheetName val="General"/>
      <sheetName val="CDdata_(2)"/>
      <sheetName val="rdamdata"/>
      <sheetName val="lead-st"/>
      <sheetName val="1000000000000"/>
      <sheetName val="coverpage"/>
      <sheetName val="line"/>
      <sheetName val="GA"/>
      <sheetName val="Line Road"/>
      <sheetName val="HP abs"/>
      <sheetName val="Abs road"/>
      <sheetName val="Abs-cd"/>
      <sheetName val="Road data-TDR"/>
      <sheetName val="BTR"/>
      <sheetName val="Cover-MEstt."/>
      <sheetName val="ABST(PART B) "/>
      <sheetName val="F6-Gnrl Abstrt"/>
      <sheetName val="F6-Estt"/>
      <sheetName val="sub-data -no full"/>
      <sheetName val="Machinery"/>
      <sheetName val="Diff stmnt (2)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enc"/>
      <sheetName val="Work_sheet"/>
      <sheetName val="Physical_ach"/>
      <sheetName val="Financial_ach"/>
      <sheetName val="Specification report"/>
      <sheetName val="DATA_PRG"/>
      <sheetName val="Bitumen trunk"/>
      <sheetName val="Feeder"/>
      <sheetName val="R99 etc"/>
      <sheetName val="Trunk unpaved"/>
      <sheetName val="segments-details"/>
      <sheetName val="int-Dia-hdpe"/>
      <sheetName val="habs-list"/>
      <sheetName val="int-Dia-pvc"/>
      <sheetName val="GF SB Ok "/>
      <sheetName val="Staff Acco."/>
      <sheetName val="PRECAST lightconc_II"/>
      <sheetName val="GN_ST_10"/>
      <sheetName val="PRECAST lightconc-II"/>
      <sheetName val="PRECAST-conc-II"/>
      <sheetName val="Miscellaneous-civil"/>
      <sheetName val="basic"/>
      <sheetName val="GN-ST-10"/>
      <sheetName val="TS memo"/>
      <sheetName val="Spn report"/>
      <sheetName val="Line_Abstract"/>
      <sheetName val="Gen abs"/>
      <sheetName val="Bridge"/>
      <sheetName val="Road data"/>
      <sheetName val="Certificates"/>
      <sheetName val="m lead"/>
      <sheetName val="mmlead"/>
      <sheetName val="TS_memo"/>
      <sheetName val="Spn_report"/>
      <sheetName val="Gen_abs"/>
      <sheetName val="abs_road"/>
      <sheetName val="HP_abs"/>
      <sheetName val="Road_data"/>
      <sheetName val="m_lead"/>
      <sheetName val="wh_data"/>
      <sheetName val="wh_data_R"/>
      <sheetName val="CPHEEO"/>
      <sheetName val="input"/>
      <sheetName val="COVER_SHEET"/>
      <sheetName val="ANNEX"/>
      <sheetName val="P_REPORT"/>
      <sheetName val="SPECIFICATION"/>
      <sheetName val="ABS"/>
      <sheetName val="ESTT_MOST"/>
      <sheetName val="m"/>
      <sheetName val="M2"/>
      <sheetName val="M3"/>
      <sheetName val="m1"/>
      <sheetName val="LE"/>
      <sheetName val="XXXXXXXXXXXXX"/>
      <sheetName val="XXXXXXXXXXXX0"/>
      <sheetName val="Leadstatement "/>
      <sheetName val="exe"/>
      <sheetName val="insp"/>
      <sheetName val="sp"/>
      <sheetName val="sub-est"/>
      <sheetName val="EWCal"/>
      <sheetName val="COR.EST"/>
      <sheetName val="Abstrct-Part A"/>
      <sheetName val="r"/>
      <sheetName val="Data_Base"/>
      <sheetName val="maya"/>
      <sheetName val="Factory_rates"/>
      <sheetName val="DATA-BASE"/>
      <sheetName val="Levels"/>
      <sheetName val="quarry"/>
      <sheetName val="v"/>
      <sheetName val="DATA-ABSTRACT"/>
      <sheetName val="Bridge Data 2005-06"/>
      <sheetName val="Lookup"/>
      <sheetName val="epm-tsb"/>
      <sheetName val="t_prsr"/>
      <sheetName val="id"/>
      <sheetName val="wh"/>
      <sheetName val="id_whmr"/>
      <sheetName val="slip"/>
      <sheetName val="tech"/>
      <sheetName val="culvert"/>
      <sheetName val="culvert (2)"/>
      <sheetName val="culvert (3)"/>
      <sheetName val="CDdata"/>
      <sheetName val="keymap"/>
      <sheetName val="LS"/>
      <sheetName val="CS"/>
      <sheetName val="CS (2)"/>
      <sheetName val="f_slip"/>
      <sheetName val="1v600"/>
      <sheetName val="2v600"/>
      <sheetName val="3v600"/>
      <sheetName val="30mRdam"/>
      <sheetName val="PumpHouse1.50X1.20"/>
      <sheetName val="PumpHouse1.20X0.90"/>
      <sheetName val="PumpHouse 0.90X0.90"/>
      <sheetName val="CR"/>
      <sheetName val="Compound Wall "/>
      <sheetName val="Labul1"/>
      <sheetName val="Abst "/>
      <sheetName val="GAbst "/>
      <sheetName val="Abst (FF"/>
      <sheetName val="GF"/>
      <sheetName val="FF"/>
      <sheetName val="C-data"/>
      <sheetName val="D&amp;W DATA (F)"/>
      <sheetName val="D&amp;W - EE"/>
      <sheetName val="Conv"/>
      <sheetName val="Basic Data"/>
      <sheetName val="furniture - specification"/>
      <sheetName val="furniture (2)"/>
      <sheetName val="COVER PG."/>
      <sheetName val="RMSA 3 - BOQ"/>
      <sheetName val="SP Report"/>
      <sheetName val="FINAL ABSTRACT"/>
      <sheetName val="GROUND FLOOR"/>
      <sheetName val="FIRST FLOOR"/>
      <sheetName val="toilet block"/>
      <sheetName val="ELE (2)"/>
      <sheetName val="C-data (2)"/>
      <sheetName val="FIRST FLOOR (PART B)"/>
      <sheetName val="ELE (3)"/>
      <sheetName val="El Data"/>
      <sheetName val="D&amp;W DATA (1)"/>
      <sheetName val="WS-DATA"/>
      <sheetName val="doors data"/>
      <sheetName val="WINDOWS DATA"/>
      <sheetName val="Ventilators "/>
      <sheetName val="load1"/>
      <sheetName val="details1"/>
      <sheetName val="Electrical1"/>
      <sheetName val="load"/>
      <sheetName val="details"/>
      <sheetName val="obd data"/>
      <sheetName val="Joinary"/>
      <sheetName val="GEN-ABST"/>
      <sheetName val="cd-abst"/>
      <sheetName val="2-600mm"/>
      <sheetName val="1-900mm"/>
      <sheetName val="41M-RD"/>
      <sheetName val="1V 2M RCC"/>
      <sheetName val="sr"/>
      <sheetName val="2V 3M RCC"/>
      <sheetName val="data-600-900"/>
      <sheetName val="Suppl-data"/>
      <sheetName val="2V 3M RCC-CR"/>
      <sheetName val="1V_2M_RCC"/>
      <sheetName val="2V_3M_RCC"/>
      <sheetName val="2V_3M_RCC-C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</sheetDataSet>
  </externalBook>
</externalLink>
</file>

<file path=xl/externalLinks/externalLink143.xml><?xml version="1.0" encoding="utf-8"?>
<externalLink xmlns="http://schemas.openxmlformats.org/spreadsheetml/2006/main">
  <externalBook xmlns:r="http://schemas.openxmlformats.org/officeDocument/2006/relationships" r:id="rId1">
    <sheetNames>
      <sheetName val="Input rate"/>
      <sheetName val="Bit &amp;Emu"/>
      <sheetName val="Metal lead"/>
      <sheetName val="Bitumen Lead"/>
      <sheetName val="Emulsion lead"/>
      <sheetName val="RMR"/>
      <sheetName val="Patches"/>
      <sheetName val="GSB"/>
      <sheetName val="GSB1"/>
      <sheetName val="WMM"/>
      <sheetName val="TC OVER WBM,BT"/>
      <sheetName val="BM 50,75"/>
      <sheetName val="SDBC"/>
      <sheetName val="E W for "/>
      <sheetName val="detail"/>
      <sheetName val="COM RAT"/>
      <sheetName val="Abstract"/>
      <sheetName val="Labour"/>
      <sheetName val="Material"/>
      <sheetName val="Plant &amp;  Machin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144.xml><?xml version="1.0" encoding="utf-8"?>
<externalLink xmlns="http://schemas.openxmlformats.org/spreadsheetml/2006/main">
  <externalBook xmlns:r="http://schemas.openxmlformats.org/officeDocument/2006/relationships" r:id="rId1">
    <sheetNames>
      <sheetName val="Labour &amp; Plant"/>
      <sheetName val="Material "/>
      <sheetName val=" Analysis"/>
      <sheetName val="BOQ "/>
      <sheetName val="Sheet1"/>
      <sheetName val="DWR"/>
      <sheetName val="Priced_DWR "/>
      <sheetName val="DWR(Priced)"/>
      <sheetName val=" AnalysisPCC"/>
      <sheetName val=" AnalysisNH"/>
      <sheetName val="Estimates"/>
      <sheetName val="Data"/>
      <sheetName val="BOQ Distribution"/>
      <sheetName val="basdat-f"/>
      <sheetName val="Labour"/>
      <sheetName val="Material"/>
      <sheetName val="Plant &amp;  Machinery"/>
      <sheetName val="BOQ_M7"/>
      <sheetName val="Steel_Circular"/>
      <sheetName val="5"/>
      <sheetName val="Cover sheet"/>
      <sheetName val="LOCAL RATES"/>
      <sheetName val="Box Details"/>
      <sheetName val="Input"/>
      <sheetName val="Scurve-details"/>
      <sheetName val="water prop."/>
      <sheetName val="beam-reinft-IIInd floor"/>
      <sheetName val="#REF"/>
      <sheetName val="PLAN_FEB97"/>
      <sheetName val="S2groupcode"/>
      <sheetName val="Index"/>
      <sheetName val="Fill this out first..."/>
      <sheetName val="Lead (Final)"/>
      <sheetName val="concrete"/>
      <sheetName val="Staff Acco.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5.xml><?xml version="1.0" encoding="utf-8"?>
<externalLink xmlns="http://schemas.openxmlformats.org/spreadsheetml/2006/main">
  <externalBook xmlns:r="http://schemas.openxmlformats.org/officeDocument/2006/relationships" r:id="rId1">
    <sheetNames>
      <sheetName val="Lead (Final)"/>
      <sheetName val="Abs_Shoring"/>
      <sheetName val="RCC pipe cost"/>
      <sheetName val="CI Pipe Cost"/>
      <sheetName val="Detail_Manhole I revised"/>
      <sheetName val="Abstract_Manhole I (revised)"/>
      <sheetName val="DE of embankment"/>
      <sheetName val="Abstract_Manhole II"/>
      <sheetName val="Detail_Manhole II"/>
      <sheetName val="Detail_Manhole III"/>
      <sheetName val="Abstract_Manhole III"/>
      <sheetName val="SW Pipe cost"/>
      <sheetName val="PWD.Sch.Rates"/>
      <sheetName val="Vent pipe"/>
      <sheetName val="MH details"/>
      <sheetName val="Item Rates"/>
      <sheetName val="Data-Works (Final)"/>
      <sheetName val="Conveyance of pipes"/>
      <sheetName val="Detail_Shoring"/>
      <sheetName val="VALVES &amp; SPLS"/>
      <sheetName val="Drop_Manhole"/>
      <sheetName val="xxx Detail_Manhole I "/>
      <sheetName val="xxx Abstract_Manhole I"/>
      <sheetName val="Data"/>
      <sheetName val="Comparative"/>
      <sheetName val="Material "/>
      <sheetName val="LOCAL RATES"/>
      <sheetName val="FORM7"/>
      <sheetName val="Mix Design"/>
      <sheetName val="std-rates"/>
      <sheetName val="final abstract"/>
      <sheetName val="Summary_Local"/>
      <sheetName val="Design"/>
      <sheetName val="Z1_DATA"/>
      <sheetName val="MHNO_LEV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lip"/>
      <sheetName val="summary"/>
      <sheetName val="tech"/>
      <sheetName val="abstract"/>
      <sheetName val="detailed"/>
      <sheetName val="culvert"/>
      <sheetName val="culvert (2)"/>
      <sheetName val="culvert (3)"/>
      <sheetName val="impRdam"/>
      <sheetName val="cost"/>
      <sheetName val="data"/>
      <sheetName val="CDdata"/>
      <sheetName val="keymap"/>
      <sheetName val="lchart"/>
      <sheetName val="LS"/>
      <sheetName val="CS"/>
      <sheetName val="CS (2)"/>
      <sheetName val="leads"/>
      <sheetName val="f_slip"/>
      <sheetName val="1v600"/>
      <sheetName val="2v600"/>
      <sheetName val="3v600"/>
      <sheetName val="2v900"/>
      <sheetName val="3v900"/>
      <sheetName val="30mRdam"/>
      <sheetName val="Labour"/>
      <sheetName val="Material"/>
      <sheetName val="v"/>
      <sheetName val="r"/>
      <sheetName val="Plant &amp;  Machinery"/>
      <sheetName val="Iocount"/>
      <sheetName val="MRATES"/>
      <sheetName val="Lead"/>
      <sheetName val="pvc-pipe-rates"/>
      <sheetName val="HDPE-pipe-rates"/>
      <sheetName val="psc-pipe-rates"/>
      <sheetName val="ci-pipes-road-cross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 (13habs)-bypass-Glsr"/>
      <sheetName val="pipe-est(12habs)-bypass"/>
      <sheetName val="ANX-I"/>
      <sheetName val="ANX-II"/>
      <sheetName val="Valve-cost"/>
      <sheetName val="specification report"/>
      <sheetName val="est(13habs)-bypass"/>
      <sheetName val="na1-pac1-gravity-lines"/>
      <sheetName val="na1-pac1-gravity-lines-Final"/>
      <sheetName val="SMP-gravity-lines-Final"/>
      <sheetName val="硸硸硸⵸汯呤传⁆䅊䵍䱁䵁䑁"/>
      <sheetName val="SSR 2006-07"/>
      <sheetName val="cover-page"/>
      <sheetName val="REPORT"/>
      <sheetName val="Elec Sub Est_0.75"/>
      <sheetName val="Data_Bit_I"/>
      <sheetName val="Data- Electrical "/>
      <sheetName val="Sheet1 (2)"/>
      <sheetName val="Cover page"/>
      <sheetName val="lead statement"/>
      <sheetName val="data existing_do not delete"/>
      <sheetName val="pipe line rates"/>
      <sheetName val="platform estimate"/>
      <sheetName val="bore well ori estimate"/>
      <sheetName val="pipe line sub estimate"/>
      <sheetName val="pipe line data"/>
      <sheetName val="pumpset estimate"/>
      <sheetName val="general abstract"/>
      <sheetName val="Sheet3"/>
      <sheetName val="00000"/>
      <sheetName val="pm"/>
      <sheetName val="GM"/>
      <sheetName val="SRs"/>
      <sheetName val="SRs-Rev"/>
      <sheetName val="detls"/>
      <sheetName val="Sheet1"/>
      <sheetName val="ww-march-02"/>
      <sheetName val="Nspt-smp-final-ORIGINAL"/>
      <sheetName val="HDPE"/>
      <sheetName val="DI"/>
      <sheetName val="pvc"/>
      <sheetName val="hdpe_basic"/>
      <sheetName val="pvc_basic"/>
      <sheetName val="Dormitory"/>
      <sheetName val="RMR"/>
      <sheetName val="0000000000000"/>
      <sheetName val="1000000000000"/>
      <sheetName val="BTR"/>
      <sheetName val="Road data"/>
      <sheetName val="Line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Sheet2"/>
      <sheetName val="Contents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3"/>
      <sheetName val="Chapter-14"/>
      <sheetName val="Chapter-15"/>
      <sheetName val="Abbreviations"/>
      <sheetName val="Plant_&amp;__Machinery"/>
      <sheetName val="Summary_of_Rates"/>
      <sheetName val="Basic_Approach"/>
      <sheetName val="F6pave"/>
      <sheetName val="F7hp900"/>
      <sheetName val="F7hp600"/>
      <sheetName val="F7slb3m"/>
      <sheetName val="F7slb4m"/>
      <sheetName val="F8rate"/>
      <sheetName val="lead-st"/>
      <sheetName val="rdamdata"/>
      <sheetName val="Sp Report "/>
      <sheetName val="Genaral AB"/>
      <sheetName val="G F 6.2"/>
      <sheetName val="F F  6.2"/>
      <sheetName val="Elei 6.2"/>
      <sheetName val="Sani &amp; W S phase 6.2"/>
      <sheetName val="S Tank 6.2"/>
      <sheetName val="SQ-904"/>
      <sheetName val="SQ Ele"/>
      <sheetName val="SQ WS"/>
      <sheetName val="CLASS IV QTY"/>
      <sheetName val="Class IV Qtr. Ele"/>
      <sheetName val="Class IV Qtr. WS"/>
      <sheetName val="Bore well-Hand pump"/>
      <sheetName val="Conv"/>
      <sheetName val="Basic Data"/>
      <sheetName val="C-data"/>
      <sheetName val="E.DATA Ok"/>
      <sheetName val="WS-DATA"/>
      <sheetName val="D&amp;W DATA (1)"/>
      <sheetName val="SSR_2006-07"/>
      <sheetName val="Elec_Sub_Est_0_75"/>
      <sheetName val="Data-_Electrical_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ATA_PRG"/>
      <sheetName val="Lead Statement 2005-06 1st  Qtr"/>
      <sheetName val="Rates 2005-06 ...."/>
      <sheetName val="Lead Statement 2005-06 2nd Qtr."/>
      <sheetName val="Lead Statement 2005-06 3rd Qtr."/>
      <sheetName val="Lead Statement 2005-06 4th Qtr."/>
      <sheetName val="Rates 2005-06 "/>
      <sheetName val="Lead Statement 2006-07 1, 2, 3"/>
      <sheetName val="Rates 2006-07 1, 2, 3"/>
      <sheetName val="Rates 2006-07 4th"/>
      <sheetName val="Lead Statement 2006-07 4"/>
      <sheetName val="Lead Statement 2007-08 1st Qtr."/>
      <sheetName val="Rates 2007-08 1st"/>
      <sheetName val="Lead Statement 2007-08 2nd "/>
      <sheetName val="Rates 2007-08 2nd"/>
      <sheetName val="Lead Statement 2007-08 3rd"/>
      <sheetName val="Rates 2007-08 3rd "/>
      <sheetName val="Lead Statement 2007-08 4th "/>
      <sheetName val="Rates 2007-08 4th"/>
      <sheetName val="Bridge Data 2005-06"/>
      <sheetName val="Bridge Data 2006-07"/>
      <sheetName val="Bridge Data 2007-08"/>
      <sheetName val="Lead  07-08 3rd Q Appr. "/>
      <sheetName val="BTR  2007-08 3rd Qtr. "/>
      <sheetName val="Appr. Data 2007-08 3rd Qtr"/>
      <sheetName val="Approaches Origl Align 1 (4)"/>
      <sheetName val="Bridge over all Qtys. "/>
      <sheetName val="Bri. Abs.Est.Agt.Prd SSR 05-06"/>
      <sheetName val="Bri. Abs.Est.Agt.Prd SSR 06-07"/>
      <sheetName val="Bri. Abs.Est. SSR 2007-08"/>
      <sheetName val="Appr. Abs.Est. SSR 2007-08 "/>
      <sheetName val="Comparative Statement "/>
      <sheetName val="Comp. Abst. "/>
      <sheetName val="Qty. as per WE II &amp; Prev. SSR "/>
      <sheetName val="PH-6x4"/>
      <sheetName val="PH-4X3"/>
      <sheetName val="Watchman Qrters."/>
      <sheetName val="M F ROOM"/>
      <sheetName val="GN-ST-10"/>
      <sheetName val="GN_ST_10"/>
      <sheetName val="Road Abst."/>
      <sheetName val="CD works Abst."/>
      <sheetName val="CC drains Abst."/>
      <sheetName val="Road Detail Est."/>
      <sheetName val="CD works detail Est."/>
      <sheetName val="CC drains detail Est."/>
      <sheetName val="Earth work Cal"/>
      <sheetName val="Earth Volume"/>
      <sheetName val="General Abst."/>
      <sheetName val="CD works data"/>
      <sheetName val="DATA-BASE"/>
      <sheetName val="DATA-ABSTRACT"/>
      <sheetName val="drain rm data"/>
      <sheetName val="LOWEST RATES"/>
      <sheetName val="drain_rm_data"/>
      <sheetName val="LOWEST_RATES"/>
      <sheetName val="drain_rm_data1"/>
      <sheetName val="LOWEST_RATES1"/>
      <sheetName val="drain_rm_data2"/>
      <sheetName val="LOWEST_RATES2"/>
      <sheetName val="Lookup"/>
      <sheetName val="DESIGEN_RCC_CULVERT"/>
      <sheetName val="DESIGENS_HP_CULVE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147.xml><?xml version="1.0" encoding="utf-8"?>
<externalLink xmlns="http://schemas.openxmlformats.org/spreadsheetml/2006/main">
  <externalBook xmlns:r="http://schemas.openxmlformats.org/officeDocument/2006/relationships" r:id="rId1">
    <sheetNames>
      <sheetName val="data (6)"/>
      <sheetName val="Sheet1"/>
      <sheetName val="Sheet5"/>
      <sheetName val="ESTIMATE"/>
      <sheetName val="COMPARATIVE STATEMENT"/>
      <sheetName val="Sheet3"/>
      <sheetName val="Sheet6"/>
      <sheetName val="data (2)"/>
      <sheetName val="data"/>
      <sheetName val="Sheet4"/>
      <sheetName val="Sheet2"/>
      <sheetName val="data (3)"/>
      <sheetName val="data (4)"/>
      <sheetName val="data (5)"/>
      <sheetName val="leads"/>
      <sheetName val=""/>
      <sheetName val="NIZAMSAGAR"/>
      <sheetName val="SPN DB 6.1"/>
      <sheetName val="different datas TPN and SPN"/>
      <sheetName val="data_(6)"/>
      <sheetName val="COMPARATIVE_STATEMENT"/>
      <sheetName val="data_(2)"/>
      <sheetName val="data_(3)"/>
      <sheetName val="data_(4)"/>
      <sheetName val="data_(5)"/>
      <sheetName val="SPN_DB_6_1"/>
      <sheetName val="different_datas_TPN_and_SPN"/>
      <sheetName val="Labour"/>
      <sheetName val="Material"/>
      <sheetName val="Plant &amp;  Machinery"/>
      <sheetName val="Data.F8.BTR"/>
      <sheetName val="_x005f_x0000__x005f_x0007__x005f_x0000__x005f_x0007__x0"/>
      <sheetName val="_x005f_x005f_x005f_x0000__x005f_x005f_x005f_x0007__x005"/>
      <sheetName val="Rates 2007-08 2nd"/>
      <sheetName val="Lead Statement 2007-08 3rd"/>
      <sheetName val="_x0000__x0007__x0000__x0007__x0000__x0003__x0000__x0007_"/>
      <sheetName val="_x0000__x0007__x0000__x0007__x0000__x0007__x0000__x0007_"/>
      <sheetName val="_x0000__x0000__x0000__x0004__x0000_"/>
      <sheetName val="_x0000_浘"/>
      <sheetName val="Mp-team 1"/>
      <sheetName val="Mp-team 3"/>
      <sheetName val="xxxxxx"/>
      <sheetName val="150-180"/>
      <sheetName val="FMIB-21.6.03"/>
      <sheetName val="Status 20.6.03"/>
      <sheetName val="OEM_DLR O_S ANALYSIS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150-180 days"/>
      <sheetName val="dfr"/>
      <sheetName val="Colln-TGT-BR"/>
      <sheetName val="COLL.TARGET"/>
      <sheetName val="Proje.OS"/>
      <sheetName val="&gt;180-1 YEAR"/>
      <sheetName val="1-2 YEARS"/>
      <sheetName val="SUMMARY"/>
      <sheetName val="SUMMARY1"/>
      <sheetName val="&gt;2 years"/>
      <sheetName val="SHOBHA (2)"/>
      <sheetName val="SKM"/>
      <sheetName val="SHOBHA"/>
      <sheetName val="AD -temp"/>
      <sheetName val="AD"/>
      <sheetName val="OS-CM"/>
      <sheetName val="PM"/>
      <sheetName val="INFRA-OS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Mp-team_1"/>
      <sheetName val="Mp-team_3"/>
      <sheetName val="FMIB-21_6_03"/>
      <sheetName val="Status_20_6_03"/>
      <sheetName val="OEM_DLR_O_S_ANALYSIS"/>
      <sheetName val="Colln__plan-Traction"/>
      <sheetName val="Infra_O_s"/>
      <sheetName val="&gt;180_analysis-30_9_03_"/>
      <sheetName val="Sum-Che_(2)"/>
      <sheetName val="150-180_days"/>
      <sheetName val="COLL_TARGET"/>
      <sheetName val="Proje_OS"/>
      <sheetName val="&gt;180-1_YEAR"/>
      <sheetName val="1-2_YEARS"/>
      <sheetName val="&gt;2_years"/>
      <sheetName val="SHOBHA_(2)"/>
      <sheetName val="AD_-temp"/>
      <sheetName val="Infra_-OS"/>
      <sheetName val="HDPE-pipe-rates"/>
      <sheetName val="pvc-pipe-rates"/>
      <sheetName val="Nspt-smp-final-ORIGINAL"/>
      <sheetName val="segments-details"/>
      <sheetName val="int-Dia-hdpe"/>
      <sheetName val="habs-list"/>
      <sheetName val="int-Dia-pvc"/>
      <sheetName val="Mp_team 1"/>
      <sheetName val="hdpe-rates"/>
      <sheetName val="hdpe weights"/>
      <sheetName val="ssr-rates"/>
      <sheetName val="pvc-rates"/>
      <sheetName val="PVC weights"/>
      <sheetName val="data existing_do not delete"/>
      <sheetName val="RMR"/>
      <sheetName val="GF SB Ok "/>
      <sheetName val="Lead"/>
      <sheetName val="nodes"/>
      <sheetName val="SSR 2014-15 Rates"/>
      <sheetName val="Lead statement"/>
      <sheetName val="Dormitory"/>
      <sheetName val="cover"/>
      <sheetName val="slip"/>
      <sheetName val="tech"/>
      <sheetName val="abstract"/>
      <sheetName val="detailed"/>
      <sheetName val="culvert"/>
      <sheetName val="culvert (2)"/>
      <sheetName val="culvert (3)"/>
      <sheetName val="impRdam"/>
      <sheetName val="cost"/>
      <sheetName val="CDdata"/>
      <sheetName val="keymap"/>
      <sheetName val="lchart"/>
      <sheetName val="LS"/>
      <sheetName val="CS"/>
      <sheetName val="CS (2)"/>
      <sheetName val="f_slip"/>
      <sheetName val="1v600"/>
      <sheetName val="2v600"/>
      <sheetName val="3v600"/>
      <sheetName val="2v900"/>
      <sheetName val="3v900"/>
      <sheetName val="30mRdam"/>
      <sheetName val="v"/>
      <sheetName val="r"/>
      <sheetName val="Iocount"/>
      <sheetName val="MRATES"/>
      <sheetName val="Traffic Count"/>
      <sheetName val="Crust-D"/>
      <sheetName val="CBR-certi"/>
      <sheetName val="design "/>
      <sheetName val="DPR."/>
      <sheetName val="Cover-MEstt."/>
      <sheetName val="F6-Gnrl Abstrt"/>
      <sheetName val="F6-Estt"/>
      <sheetName val="earth (2)"/>
      <sheetName val="sub-data (2)"/>
      <sheetName val="sub estt"/>
      <sheetName val="Machinery"/>
      <sheetName val="pop"/>
      <sheetName val="SE-InspR"/>
      <sheetName val="Prof-C-Check List"/>
      <sheetName val="F-2a-Pvt-Lyrs (2)"/>
      <sheetName val="F-2b-CDW"/>
      <sheetName val="Prof-B-PacSum."/>
      <sheetName val="F4-DER"/>
      <sheetName val="F1-SumSheet (2)"/>
      <sheetName val="Index"/>
      <sheetName val="certifi"/>
      <sheetName val="Traffic_Count"/>
      <sheetName val="design_"/>
      <sheetName val="DPR_"/>
      <sheetName val="Cover-MEstt_"/>
      <sheetName val="F6-Gnrl_Abstrt"/>
      <sheetName val="Data_F8_BTR"/>
      <sheetName val="earth_(2)"/>
      <sheetName val="sub-data_(2)"/>
      <sheetName val="sub_estt"/>
      <sheetName val="Prof-C-Check_List"/>
      <sheetName val="F-2a-Pvt-Lyrs_(2)"/>
      <sheetName val="Prof-B-PacSum_"/>
      <sheetName val="F1-SumSheet_(2)"/>
      <sheetName val="0000000000000"/>
      <sheetName val="00000"/>
      <sheetName val="AAAAAAAAAAAAA"/>
      <sheetName val="ew ganga"/>
      <sheetName val="ew OG 20.02.2011"/>
      <sheetName val="ew-DiMs"/>
      <sheetName val="Sheet7"/>
      <sheetName val="PVC"/>
      <sheetName val="HDPE"/>
      <sheetName val="BWSCP"/>
      <sheetName val="GRP"/>
      <sheetName val="DI"/>
      <sheetName val="PSC"/>
      <sheetName val="AC"/>
      <sheetName val="CI"/>
      <sheetName val="OTHER PART B"/>
      <sheetName val="OTH EST PART A"/>
      <sheetName val=" OTHERS EST part A D"/>
      <sheetName val="MS8mm-revised"/>
      <sheetName val="MSdata"/>
      <sheetName val="msinlining"/>
      <sheetName val="wiremesh"/>
      <sheetName val="RCC"/>
      <sheetName val="DI Weights"/>
      <sheetName val="Wt of HDPE"/>
      <sheetName val="lazwts"/>
      <sheetName val="hdpe_invoice"/>
      <sheetName val="pvc_invoice"/>
      <sheetName val="PSC -pv"/>
      <sheetName val="GRP-pv"/>
      <sheetName val="ew_ganga"/>
      <sheetName val="ew_OG_20_02_2011"/>
      <sheetName val="OTHER_PART_B"/>
      <sheetName val="OTH_EST_PART_A"/>
      <sheetName val="_OTHERS_EST_part_A_D"/>
      <sheetName val="DI_Weights"/>
      <sheetName val="Wt_of_HDPE"/>
      <sheetName val="hdpe_weights"/>
      <sheetName val="PVC_weights"/>
      <sheetName val="PSC_-pv"/>
      <sheetName val="1000000000000"/>
      <sheetName val="BTR"/>
      <sheetName val="Road data"/>
      <sheetName val="Line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Contents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Abbreviations"/>
      <sheetName val="Sheet1 (2)"/>
      <sheetName val="Plant_&amp;__Machinery"/>
      <sheetName val="Summary_of_Rates"/>
      <sheetName val="Basic_Approach"/>
      <sheetName val="Sheet1_(2)"/>
      <sheetName val="_x005f_x0000__x005f_x0000__x005f_x0000__x005f_x0004__x0"/>
      <sheetName val="_x005f_x0000_浘"/>
      <sheetName val="_x005f_x005f_x005f_x005f_x005f_x005f_x005f_x0000__x005f"/>
      <sheetName val="gen_abst"/>
      <sheetName val="water"/>
      <sheetName val="data_new"/>
      <sheetName val="lead-st"/>
      <sheetName val="l"/>
      <sheetName val="electrical"/>
      <sheetName val="marking"/>
      <sheetName val="beams"/>
      <sheetName val="features"/>
      <sheetName val="c_wall"/>
      <sheetName val="rdamdata"/>
      <sheetName val="Lead Statement 2005-06 1st  Qtr"/>
      <sheetName val="Rates 2005-06 ...."/>
      <sheetName val="Cover page"/>
      <sheetName val="Lead Statement 2005-06 2nd Qtr."/>
      <sheetName val="Lead Statement 2005-06 3rd Qtr."/>
      <sheetName val="Lead Statement 2005-06 4th Qtr."/>
      <sheetName val="Rates 2005-06 "/>
      <sheetName val="Lead Statement 2006-07 1, 2, 3"/>
      <sheetName val="Rates 2006-07 1, 2, 3"/>
      <sheetName val="Rates 2006-07 4th"/>
      <sheetName val="Lead Statement 2006-07 4"/>
      <sheetName val="Lead Statement 2007-08 1st Qtr."/>
      <sheetName val="Rates 2007-08 1st"/>
      <sheetName val="Lead Statement 2007-08 2nd "/>
      <sheetName val="Rates 2007-08 3rd "/>
      <sheetName val="Lead Statement 2007-08 4th "/>
      <sheetName val="Rates 2007-08 4th"/>
      <sheetName val="Bridge Data 2005-06"/>
      <sheetName val="Bridge Data 2006-07"/>
      <sheetName val="Bridge Data 2007-08"/>
      <sheetName val="Lead  07-08 3rd Q Appr. "/>
      <sheetName val="BTR  2007-08 3rd Qtr. "/>
      <sheetName val="Appr. Data 2007-08 3rd Qtr"/>
      <sheetName val="Approaches Origl Align 1 (4)"/>
      <sheetName val="Bridge over all Qtys. "/>
      <sheetName val="Bri. Abs.Est.Agt.Prd SSR 05-06"/>
      <sheetName val="Bri. Abs.Est.Agt.Prd SSR 06-07"/>
      <sheetName val="Bri. Abs.Est. SSR 2007-08"/>
      <sheetName val="Appr. Abs.Est. SSR 2007-08 "/>
      <sheetName val="Comparative Statement "/>
      <sheetName val="Comp. Abst. "/>
      <sheetName val="Qty. as per WE II &amp; Prev. SSR "/>
      <sheetName val="COVER_SHEET"/>
      <sheetName val="ANNEX"/>
      <sheetName val="P_REPORT"/>
      <sheetName val="SPECIFICATION"/>
      <sheetName val="ABS"/>
      <sheetName val="ESTT_MOST"/>
      <sheetName val="m"/>
      <sheetName val="M2"/>
      <sheetName val="M3"/>
      <sheetName val="m1"/>
      <sheetName val="LE"/>
      <sheetName val="XXXXXXXXXXXXX"/>
      <sheetName val="XXXXXXXXXXXX0"/>
      <sheetName val="Leadstatement "/>
      <sheetName val="exe"/>
      <sheetName val="insp"/>
      <sheetName val="sp"/>
      <sheetName val="sub-est"/>
      <sheetName val="ann-b"/>
      <sheetName val="EWCal"/>
      <sheetName val="COR.EST"/>
      <sheetName val="Abstrct-Part A"/>
      <sheetName val="Data_Base"/>
      <sheetName val="maya"/>
      <sheetName val="Factory_rates"/>
      <sheetName val="DATA-BASE"/>
      <sheetName val="Levels"/>
      <sheetName val="quarry"/>
      <sheetName val="DATA-ABSTRACT"/>
      <sheetName val="Abstrct "/>
      <sheetName val="Abstrct  CD works"/>
      <sheetName val="est"/>
      <sheetName val="Slab cul-2m span 1"/>
      <sheetName val="Slab cul-3m span 2"/>
      <sheetName val="Slab cul-2m span 3"/>
      <sheetName val="Slab cul-2m span 4"/>
      <sheetName val="CC over pitching"/>
      <sheetName val="Data CD"/>
      <sheetName val="package summary"/>
      <sheetName val="Nindugerla"/>
      <sheetName val="cc pavement(b)"/>
      <sheetName val="foundations (b)"/>
      <sheetName val="est  (mord)"/>
      <sheetName val="Check Slip"/>
      <sheetName val="Sub Estiamte (2)"/>
      <sheetName val="Field Data"/>
      <sheetName val="Field Data (2)"/>
      <sheetName val="Field Data (3)"/>
      <sheetName val="3day Count"/>
      <sheetName val="Gen. Abstract"/>
      <sheetName val="6x4"/>
      <sheetName val="ew OG"/>
      <sheetName val="ew_OG"/>
      <sheetName val="atr"/>
      <sheetName val="ew-cal"/>
      <sheetName val="she"/>
      <sheetName val="Part A"/>
      <sheetName val="Road Abst."/>
      <sheetName val="CD works Abst."/>
      <sheetName val="CC drains Abst."/>
      <sheetName val="Road Detail Est."/>
      <sheetName val="CD works detail Est."/>
      <sheetName val="CC drains detail Est."/>
      <sheetName val="Earth work Cal"/>
      <sheetName val="Earth Volume"/>
      <sheetName val="General Abst."/>
      <sheetName val="CD works data"/>
      <sheetName val="Data_Bit_I"/>
      <sheetName val="2V_3M_SLAB (2)"/>
      <sheetName val="RD_X"/>
      <sheetName val="ROAD_DAM_100M"/>
      <sheetName val="RD_100M"/>
      <sheetName val="CC_WC"/>
      <sheetName val="RD_VENTES"/>
      <sheetName val="DESIGEN_RCC_CULVERT"/>
      <sheetName val="DESIGENS_HP_CULVERT"/>
      <sheetName val="detls"/>
      <sheetName val="GN-ST-10"/>
      <sheetName val="Estimate 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pros-Ultimate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Nspt-final-at-18_5mstg"/>
      <sheetName val="Nspt-final-empy-249_5m"/>
      <sheetName val="Chart1-U_and_P"/>
      <sheetName val="jpt_to_Girnibai-Out_Flow"/>
      <sheetName val="chart-Jpt-Girnibai-OUT-flow_(2)"/>
      <sheetName val="chart-Jpt-Girnibai-OUT-flow_(3)"/>
      <sheetName val="BWSCPlt"/>
      <sheetName val="G.R.P"/>
      <sheetName val="PSC REVISED"/>
      <sheetName val="ABST."/>
      <sheetName val="GF"/>
      <sheetName val="CS GF"/>
      <sheetName val="CS FF"/>
      <sheetName val="FF"/>
      <sheetName val="SF,"/>
      <sheetName val="ELECT."/>
      <sheetName val="CS ELE."/>
      <sheetName val="BORE WELL"/>
      <sheetName val="WATER SUPPLY "/>
      <sheetName val="CS WS&amp;SA"/>
      <sheetName val="sup dat"/>
      <sheetName val="COMP ABST."/>
      <sheetName val="ABST_"/>
      <sheetName val="CS_GF"/>
      <sheetName val="CS_FF"/>
      <sheetName val="ELECT_"/>
      <sheetName val="CS_ELE_"/>
      <sheetName val="BORE_WELL"/>
      <sheetName val="WATER_SUPPLY_"/>
      <sheetName val="CS_WS&amp;SA"/>
      <sheetName val="sup_dat"/>
      <sheetName val="COMP_ABST_"/>
      <sheetName val="Sheet5 (2)"/>
      <sheetName val="GS"/>
      <sheetName val="TS"/>
      <sheetName val="Hire charges"/>
      <sheetName val="estimate (2)"/>
      <sheetName val="spec"/>
      <sheetName val="temp-SDData (2)"/>
      <sheetName val="estimate_(2)"/>
      <sheetName val="temp-SDData_(2)"/>
      <sheetName val="Sp.Report"/>
      <sheetName val="Inspection Report"/>
      <sheetName val="Sienorage charges"/>
      <sheetName val="Detailed-cum-Abstract"/>
      <sheetName val="Photos"/>
      <sheetName val="PH-6x4"/>
      <sheetName val="PH-4X3"/>
      <sheetName val="Watchman Qrters."/>
      <sheetName val="M F R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 refreshError="1"/>
      <sheetData sheetId="230"/>
      <sheetData sheetId="231" refreshError="1"/>
      <sheetData sheetId="232"/>
      <sheetData sheetId="233" refreshError="1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</sheetDataSet>
  </externalBook>
</externalLink>
</file>

<file path=xl/externalLinks/externalLink148.xml><?xml version="1.0" encoding="utf-8"?>
<externalLink xmlns="http://schemas.openxmlformats.org/spreadsheetml/2006/main">
  <externalBook xmlns:r="http://schemas.openxmlformats.org/officeDocument/2006/relationships" r:id="rId1">
    <sheetNames>
      <sheetName val="Lookup"/>
      <sheetName val="ESTIMATE"/>
      <sheetName val="Labour"/>
      <sheetName val="Material"/>
      <sheetName val="DATA-BASE"/>
      <sheetName val="Data"/>
      <sheetName val="DATA-ABSTRACT"/>
      <sheetName val="SUB-STN Bld Elec"/>
      <sheetName val="Secty Bld Elec"/>
      <sheetName val="G.Hostel-A elec"/>
      <sheetName val="G.Hostel-B elec"/>
      <sheetName val="K &amp; Dinning elec"/>
      <sheetName val="F. Housing-III &amp; IV elec)"/>
      <sheetName val="F. Housing-elec"/>
      <sheetName val="Principal qtrs- elec"/>
      <sheetName val="College - elec  "/>
      <sheetName val="El Data"/>
      <sheetName val="leads"/>
      <sheetName val="Plant &amp;  Machinery"/>
      <sheetName val="Data_Bit_I"/>
      <sheetName val="Lead"/>
      <sheetName val="Iocount"/>
      <sheetName val="Bridge Data 2005-06"/>
      <sheetName val="RMR"/>
      <sheetName val="LEAD (old)"/>
      <sheetName val="HDPE-pipe-rates"/>
      <sheetName val="pvc-pipe-rates"/>
      <sheetName val="MRate"/>
      <sheetName val="hdpe-rates"/>
      <sheetName val="hdpe weights"/>
      <sheetName val="ssr-rates"/>
      <sheetName val="pvc-rates"/>
      <sheetName val="PVC weights"/>
      <sheetName val="DATAS"/>
      <sheetName val="R_Det"/>
      <sheetName val="Road data"/>
      <sheetName val="MRATES"/>
      <sheetName val="Mp-team 1"/>
      <sheetName val="dBase"/>
      <sheetName val="labour &amp; Centering"/>
      <sheetName val="Sheet3"/>
      <sheetName val="labour-16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9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Data"/>
      <sheetName val="drain rm data"/>
      <sheetName val="LOWEST RATES"/>
      <sheetName val="leads"/>
      <sheetName val="drain_rm_data"/>
      <sheetName val="LOWEST_RATES"/>
      <sheetName val="drain_rm_data1"/>
      <sheetName val="LOWEST_RATES1"/>
      <sheetName val="Labour"/>
      <sheetName val="Material"/>
      <sheetName val="Plant &amp;  Machinery"/>
      <sheetName val="drain_rm_data2"/>
      <sheetName val="LOWEST_RATES2"/>
      <sheetName val="Plant_&amp;__Machinery"/>
      <sheetName val="Lookup"/>
      <sheetName val="maya"/>
      <sheetName val="ESTIMATE"/>
      <sheetName val="Sheet1 (2)"/>
      <sheetName val="Sheet1"/>
      <sheetName val="Sheet2"/>
      <sheetName val="Sheet3"/>
      <sheetName val="Sheet1 _2_"/>
      <sheetName val="HDPE-pipe-rates"/>
      <sheetName val="pvc-pipe-rates"/>
      <sheetName val="data (6)"/>
      <sheetName val="Sheet5"/>
      <sheetName val="COMPARATIVE STATEMENT"/>
      <sheetName val="Sheet6"/>
      <sheetName val="data (2)"/>
      <sheetName val="Sheet4"/>
      <sheetName val="data (3)"/>
      <sheetName val="data (4)"/>
      <sheetName val="data (5)"/>
      <sheetName val=""/>
      <sheetName val="NIZAMSAGAR"/>
      <sheetName val="SPN DB 6.1"/>
      <sheetName val="different datas TPN and SPN"/>
      <sheetName val="data_(6)"/>
      <sheetName val="COMPARATIVE_STATEMENT"/>
      <sheetName val="data_(2)"/>
      <sheetName val="data_(3)"/>
      <sheetName val="data_(4)"/>
      <sheetName val="data_(5)"/>
      <sheetName val="SPN_DB_6_1"/>
      <sheetName val="different_datas_TPN_and_SPN"/>
      <sheetName val="Data.F8.BTR"/>
      <sheetName val="_x005f_x0000__x005f_x0007__x005f_x0000__x005f_x0007__x0"/>
      <sheetName val="_x005f_x005f_x005f_x0000__x005f_x005f_x005f_x0007__x005"/>
      <sheetName val="Rates 2007-08 2nd"/>
      <sheetName val="Lead Statement 2007-08 3rd"/>
      <sheetName val="Cover page"/>
      <sheetName val="Cover page "/>
      <sheetName val="Specf"/>
      <sheetName val="G-ABS"/>
      <sheetName val="Dormitory"/>
      <sheetName val="WS Dor"/>
      <sheetName val="Ele-Dor"/>
      <sheetName val="GF"/>
      <sheetName val="F.F"/>
      <sheetName val="ELE"/>
      <sheetName val="sump"/>
      <sheetName val="FF"/>
      <sheetName val="SECOND"/>
      <sheetName val="Septic Tank"/>
      <sheetName val="Sani &amp; W S phase "/>
      <sheetName val="Ele connections"/>
      <sheetName val="C Wall"/>
      <sheetName val="C-data (2)"/>
      <sheetName val="Ele data (2)"/>
      <sheetName val="C-data3"/>
      <sheetName val="Conv"/>
      <sheetName val="WS Data"/>
      <sheetName val="D&amp;W DATA (NCL)"/>
      <sheetName val="doors data"/>
      <sheetName val="WINDOWS DATA"/>
      <sheetName val="Ventilators "/>
      <sheetName val="C-data"/>
      <sheetName val="psc-pipe-rates"/>
      <sheetName val="ci-pipes-road-cross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 (13habs)-bypass-Glsr"/>
      <sheetName val="pipe-est(12habs)-bypass"/>
      <sheetName val="ANX-I"/>
      <sheetName val="ANX-II"/>
      <sheetName val="Valve-cost"/>
      <sheetName val="specification report"/>
      <sheetName val="est(13habs)-bypass"/>
      <sheetName val="na1-pac1-gravity-lines"/>
      <sheetName val="na1-pac1-gravity-lines-Final"/>
      <sheetName val="SMP-gravity-lines-Final"/>
      <sheetName val="detls"/>
      <sheetName val="pipe-est_(18)"/>
      <sheetName val="pipe-est_(18)-1"/>
      <sheetName val="pipe-est_(13habs)100%"/>
      <sheetName val="pipe-est_(13habs)-bypass-Glsr"/>
      <sheetName val="specification_report"/>
      <sheetName val="Nspt-smp-final-ORIGINAL"/>
      <sheetName val="RMR"/>
      <sheetName val="硸硸硸⵸汯呤传⁆䅊䵍䱁䵁䑁"/>
      <sheetName val="SSR 2006-07"/>
      <sheetName val="cover-page"/>
      <sheetName val="REPORT"/>
      <sheetName val="Elec Sub Est_0.75"/>
      <sheetName val="Data_Bit_I"/>
      <sheetName val="Data- Electrical "/>
      <sheetName val="_x005f_x0000__x005f_x0000__x005f_x0000__x005f_x0004__x0"/>
      <sheetName val="_x005f_x0000_浘"/>
      <sheetName val="_x005f_x005f_x005f_x005f_x005f_x005f_x005f_x0000__x005f"/>
      <sheetName val="0000000000000"/>
      <sheetName val="PH-6x4"/>
      <sheetName val="PH-4X3"/>
      <sheetName val="Watchman Qrters."/>
      <sheetName val="M F ROOM"/>
      <sheetName val="mro_bldg"/>
      <sheetName val="mpp_bldg"/>
      <sheetName val="abstract"/>
      <sheetName val="detailed"/>
      <sheetName val="sanitory"/>
      <sheetName val="septic_tank"/>
      <sheetName val="electri"/>
      <sheetName val="c_wall"/>
      <sheetName val="data_sein"/>
      <sheetName val="v"/>
      <sheetName val="r"/>
      <sheetName val="l"/>
      <sheetName val="door"/>
      <sheetName val="win"/>
      <sheetName val="2V_3M_SLAB (2)"/>
      <sheetName val="RD_X"/>
      <sheetName val="ROAD_DAM_100M"/>
      <sheetName val="RD_100M"/>
      <sheetName val="CC_WC"/>
      <sheetName val="RD_VENTES"/>
      <sheetName val="m"/>
      <sheetName val="rdamdata"/>
      <sheetName val="lead-st"/>
      <sheetName val="_x0000__x0007__x0000__x0007__x0000__x0003__x0000__x0007_"/>
      <sheetName val="_x0000__x0007__x0000__x0007__x0000__x0007__x0000__x0007_"/>
      <sheetName val="_x0000__x0000__x0000__x0004__x0000_"/>
      <sheetName val="_x0000_浘"/>
      <sheetName val="cover"/>
      <sheetName val="slip"/>
      <sheetName val="summary"/>
      <sheetName val="tech"/>
      <sheetName val="culvert"/>
      <sheetName val="culvert (2)"/>
      <sheetName val="culvert (3)"/>
      <sheetName val="impRdam"/>
      <sheetName val="cost"/>
      <sheetName val="CDdata"/>
      <sheetName val="keymap"/>
      <sheetName val="lchart"/>
      <sheetName val="LS"/>
      <sheetName val="CS"/>
      <sheetName val="CS (2)"/>
      <sheetName val="f_slip"/>
      <sheetName val="1v600"/>
      <sheetName val="2v600"/>
      <sheetName val="3v600"/>
      <sheetName val="2v900"/>
      <sheetName val="3v900"/>
      <sheetName val="30mRdam"/>
      <sheetName val="Iocount"/>
      <sheetName val="MRATES"/>
      <sheetName val="General "/>
      <sheetName val="Conveyance"/>
      <sheetName val="Common "/>
      <sheetName val="building"/>
      <sheetName val="DAE"/>
      <sheetName val="GA "/>
      <sheetName val="mlead"/>
      <sheetName val="abs road"/>
      <sheetName val="coverpage"/>
      <sheetName val="Road data"/>
      <sheetName val="R_Det"/>
      <sheetName val="SSR 2014-15 Rates"/>
      <sheetName val="Lead statement"/>
      <sheetName val="1000000000000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ATA_PRG"/>
      <sheetName val="One vent Pipe"/>
      <sheetName val="Four vents"/>
      <sheetName val="two vents"/>
      <sheetName val="Designs"/>
      <sheetName val="3Vents"/>
      <sheetName val="Abut"/>
      <sheetName val="Pier"/>
      <sheetName val="Speci"/>
      <sheetName val="One vent "/>
      <sheetName val="Contents"/>
      <sheetName val="Lead statement (2)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Abbreviations"/>
      <sheetName val="Lead (2)"/>
      <sheetName val="XXXXXXXXXXXXX"/>
      <sheetName val="6.5% (2)"/>
      <sheetName val="est (2)"/>
      <sheetName val="XXXXXXXXXXXX0"/>
      <sheetName val="Abstract (2)"/>
      <sheetName val="key (2)"/>
      <sheetName val="pro-B (2)"/>
      <sheetName val="est  (mord)"/>
      <sheetName val="est(old) "/>
      <sheetName val="6.5%"/>
      <sheetName val="10%"/>
      <sheetName val="atr"/>
      <sheetName val="ew-cal"/>
      <sheetName val="ann-b"/>
      <sheetName val="Abstrct "/>
      <sheetName val="est"/>
      <sheetName val="she"/>
      <sheetName val="Part A"/>
      <sheetName val="DATA-BASE"/>
      <sheetName val="DATA-ABSTRACT"/>
      <sheetName val="Lead statement ss5"/>
      <sheetName val="Abstrct_"/>
      <sheetName val="Part_A"/>
      <sheetName val="Abstr#t "/>
      <sheetName val="PH"/>
      <sheetName val="VC rate"/>
      <sheetName val="DFjoints"/>
      <sheetName val="kintc-airvalve-DI"/>
      <sheetName val="dbl-airvalve-PVC"/>
      <sheetName val="dbl-airvalve-HDPE"/>
      <sheetName val="ssr-rates"/>
      <sheetName val="MS-BWSC-GRP-PSC"/>
      <sheetName val="airvalve-AC"/>
      <sheetName val="sluice-AC"/>
      <sheetName val="sluice-PSC"/>
      <sheetName val="sluice-BWSCP-MS"/>
      <sheetName val="sluice-GRP"/>
      <sheetName val="sluice-PVC"/>
      <sheetName val="sluice-HDPE"/>
      <sheetName val="sluice-DI"/>
      <sheetName val="scour-DI-CI"/>
      <sheetName val="scour-pvc-hdpe-psc-bwsc"/>
      <sheetName val="Non-DI "/>
      <sheetName val="vc80"/>
      <sheetName val="vc200"/>
      <sheetName val="vc450"/>
      <sheetName val="vc600"/>
      <sheetName val="vc700"/>
      <sheetName val="vc1000"/>
      <sheetName val="Lead Statement 2005-06 1st  Qtr"/>
      <sheetName val="Rates 2005-06 ...."/>
      <sheetName val="Lead Statement 2005-06 2nd Qtr."/>
      <sheetName val="Lead Statement 2005-06 3rd Qtr."/>
      <sheetName val="Lead Statement 2005-06 4th Qtr."/>
      <sheetName val="Rates 2005-06 "/>
      <sheetName val="Lead Statement 2006-07 1, 2, 3"/>
      <sheetName val="Rates 2006-07 1, 2, 3"/>
      <sheetName val="Rates 2006-07 4th"/>
      <sheetName val="Lead Statement 2006-07 4"/>
      <sheetName val="Lead Statement 2007-08 1st Qtr."/>
      <sheetName val="Rates 2007-08 1st"/>
      <sheetName val="Lead Statement 2007-08 2nd "/>
      <sheetName val="Rates 2007-08 3rd "/>
      <sheetName val="Lead Statement 2007-08 4th "/>
      <sheetName val="Rates 2007-08 4th"/>
      <sheetName val="Bridge Data 2005-06"/>
      <sheetName val="Bridge Data 2006-07"/>
      <sheetName val="Bridge Data 2007-08"/>
      <sheetName val="Lead  07-08 3rd Q Appr. "/>
      <sheetName val="BTR  2007-08 3rd Qtr. "/>
      <sheetName val="Appr. Data 2007-08 3rd Qtr"/>
      <sheetName val="Approaches Origl Align 1 (4)"/>
      <sheetName val="Bridge over all Qtys. "/>
      <sheetName val="Bri. Abs.Est.Agt.Prd SSR 05-06"/>
      <sheetName val="Bri. Abs.Est.Agt.Prd SSR 06-07"/>
      <sheetName val="Bri. Abs.Est. SSR 2007-08"/>
      <sheetName val="Appr. Abs.Est. SSR 2007-08 "/>
      <sheetName val="Comparative Statement "/>
      <sheetName val="Comp. Abst. "/>
      <sheetName val="Qty. as per WE II &amp; Prev. SSR "/>
      <sheetName val="Summary_of_Rates"/>
      <sheetName val="Basic_Approach"/>
      <sheetName val="Plant_&amp;__Machinery1"/>
      <sheetName val="Summary_of_Rates1"/>
      <sheetName val="Basic_Approach1"/>
      <sheetName val="Toilets"/>
      <sheetName val="GAB"/>
      <sheetName val="Datas"/>
      <sheetName val="wh_data"/>
      <sheetName val="wh_data_R"/>
      <sheetName val="CPHEEO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externalLinks/externalLink15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ntents"/>
      <sheetName val="Plant &amp;  Machinery"/>
      <sheetName val="Labour"/>
      <sheetName val="Material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2"/>
      <sheetName val="Plant_&amp;__Machinery"/>
      <sheetName val="Summary_of_Rates"/>
      <sheetName val="Basic_Approach"/>
      <sheetName val="Plant_&amp;__Machinery1"/>
      <sheetName val="Summary_of_Rates1"/>
      <sheetName val="Basic_Approach1"/>
      <sheetName val="Lead"/>
      <sheetName val="Data"/>
      <sheetName val="__00"/>
      <sheetName val="Sheet3"/>
      <sheetName val="tps"/>
      <sheetName val="DD-Buyouts"/>
      <sheetName val="FR- Buyouts"/>
      <sheetName val="Imp-DDBuyouts"/>
      <sheetName val="Imp-FRBuyouts"/>
      <sheetName val="Imp-DD Buyouts"/>
      <sheetName val="DJC"/>
      <sheetName val="consumables"/>
      <sheetName val="august"/>
      <sheetName val="triconex(Daelim)"/>
      <sheetName val="Sheet16"/>
      <sheetName val="FR-_Buyouts"/>
      <sheetName val="Imp-DD_Buyouts"/>
      <sheetName val="DISCOUNT"/>
      <sheetName val="pvc_basic"/>
      <sheetName val="Mp-team 1"/>
      <sheetName val="MRATES"/>
      <sheetName val="Sheet1 (2)"/>
      <sheetName val="int-Dia-hdpe"/>
      <sheetName val="habs-list"/>
      <sheetName val="int-Dia-pvc"/>
      <sheetName val="nodes"/>
      <sheetName val="leads"/>
      <sheetName val="0000000000000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pros-Ultimate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water"/>
      <sheetName val="Nspt-smp-final-ORIGINAL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Sheet1 _2_"/>
      <sheetName val="硸硸硸⵸汯呤传⁆䅊䵍䱁䵁䑁"/>
      <sheetName val="SSR 2006-07"/>
      <sheetName val="cover-page"/>
      <sheetName val="REPORT"/>
      <sheetName val="Elec Sub Est_0.75"/>
      <sheetName val="Data_Bit_I"/>
      <sheetName val="Data- Electrical "/>
      <sheetName val="SSR_2006-07"/>
      <sheetName val="Elec_Sub_Est_0_75"/>
      <sheetName val="Data-_Electrical_"/>
      <sheetName val="PH-6x4"/>
      <sheetName val="PH-4X3"/>
      <sheetName val="Watchman Qrters."/>
      <sheetName val="M F ROOM"/>
      <sheetName val="RMR"/>
      <sheetName val="DESIGEN_RCC_CULVERT"/>
      <sheetName val="DESIGENS_HP_CULVERT"/>
      <sheetName val="Bridge Data 2005-06"/>
      <sheetName val="Bridge_Data_2005-06"/>
      <sheetName val="bom"/>
      <sheetName val="2V_3M_SLAB (2)"/>
      <sheetName val="RD_X"/>
      <sheetName val="ROAD_DAM_100M"/>
      <sheetName val="RD_100M"/>
      <sheetName val="CC_WC"/>
      <sheetName val="RD_VENTES"/>
      <sheetName val="rdamdata"/>
      <sheetName val="lead-st"/>
      <sheetName val="**00"/>
      <sheetName val="epm-tsb"/>
      <sheetName val="ssr-rates"/>
      <sheetName val="t_prsr"/>
      <sheetName val="id"/>
      <sheetName val="wh"/>
      <sheetName val="id_whmr"/>
      <sheetName val="drain rm data"/>
      <sheetName val="LOWEST RATES"/>
      <sheetName val="drain_rm_data"/>
      <sheetName val="LOWEST_RATES"/>
      <sheetName val="drain_rm_data1"/>
      <sheetName val="LOWEST_RATES1"/>
      <sheetName val="drain_rm_data2"/>
      <sheetName val="LOWEST_RATES2"/>
      <sheetName val="Lookup"/>
      <sheetName val="maya"/>
      <sheetName val="ESTIMATE"/>
      <sheetName val="Cover-MEstt."/>
      <sheetName val="ABST(PART B) "/>
      <sheetName val="F6-Gnrl Abstrt"/>
      <sheetName val="Data.F8.BTR"/>
      <sheetName val="F6-Estt"/>
      <sheetName val="sub-data -no full"/>
      <sheetName val="Machinery"/>
      <sheetName val="Diff stmnt (2)"/>
      <sheetName val="DATA-BASE"/>
      <sheetName val="DATA-ABSTRACT"/>
      <sheetName val="Cover-MEstt_"/>
      <sheetName val="ABST(PART_B)_"/>
      <sheetName val="F6-Gnrl_Abstrt"/>
      <sheetName val="Data_F8_BTR"/>
      <sheetName val="sub-data_-no_full"/>
      <sheetName val="Diff_stmnt_(2)"/>
      <sheetName val="sup dat"/>
      <sheetName val="Common "/>
      <sheetName val="General "/>
      <sheetName val="Conveyance"/>
      <sheetName val="building"/>
      <sheetName val="DAE"/>
      <sheetName val="GA "/>
      <sheetName val="mlead"/>
      <sheetName val="abs road"/>
      <sheetName val="coverpage"/>
      <sheetName val="Road data"/>
      <sheetName val="R_Det"/>
      <sheetName val="v"/>
      <sheetName val="SSR 2014-15 Rates"/>
      <sheetName val="Lead statement"/>
      <sheetName val="1000000000000"/>
      <sheetName val="BTR"/>
      <sheetName val="Abstract"/>
      <sheetName val="Road_data"/>
      <sheetName val="Sheet9"/>
      <sheetName val="Building Datas"/>
      <sheetName val="SSR 2010-11 Rates"/>
      <sheetName val="Hire charges"/>
      <sheetName val="centering"/>
      <sheetName val="40KL-250KL Estimate &amp; data"/>
      <sheetName val="CI specials for OHSR"/>
      <sheetName val="data existing_do not delete"/>
      <sheetName val="mas_hab"/>
      <sheetName val="water_source_affected"/>
      <sheetName val="pldt"/>
      <sheetName val="Iocount"/>
      <sheetName val="LU"/>
      <sheetName val="PU_CALC"/>
      <sheetName val="pwr"/>
      <sheetName val="pwrsum"/>
      <sheetName val="cusprest"/>
      <sheetName val="150-180"/>
      <sheetName val="FMIB-21.6.03"/>
      <sheetName val="Status 20.6.03"/>
      <sheetName val="OEM_DLR O_S ANALYSIS"/>
      <sheetName val="&gt;180 analysis-31.8.03 "/>
      <sheetName val="150-180 days"/>
      <sheetName val="dfr"/>
      <sheetName val="Colln-TGT-BR"/>
      <sheetName val="COLL.TARGET"/>
      <sheetName val="Proje.OS"/>
      <sheetName val="&gt;180-1 YEAR"/>
      <sheetName val="1-2 YEARS"/>
      <sheetName val="SUMMARY1"/>
      <sheetName val="&gt;2 years"/>
      <sheetName val="SHOBHA (2)"/>
      <sheetName val="SKM"/>
      <sheetName val="SHOBHA"/>
      <sheetName val="AD"/>
      <sheetName val="OS-CM"/>
      <sheetName val="PM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AD -temp"/>
      <sheetName val="INFRA-OS"/>
      <sheetName val="FMIB-21_6_03"/>
      <sheetName val="Status_20_6_03"/>
      <sheetName val="OEM_DLR_O_S_ANALYSIS"/>
      <sheetName val="&gt;180_analysis-31_8_03_"/>
      <sheetName val="150-180_days"/>
      <sheetName val="COLL_TARGET"/>
      <sheetName val="Proje_OS"/>
      <sheetName val="&gt;180-1_YEAR"/>
      <sheetName val="1-2_YEARS"/>
      <sheetName val="&gt;2_years"/>
      <sheetName val="SHOBHA_(2)"/>
      <sheetName val="Infra_-OS"/>
      <sheetName val="Colln__plan-Traction"/>
      <sheetName val="Infra_O_s"/>
      <sheetName val="&gt;180_analysis-30_9_03_"/>
      <sheetName val="Sum-Che_(2)"/>
      <sheetName val="AD_-temp"/>
      <sheetName val="One vent Pipe"/>
      <sheetName val="Four vents"/>
      <sheetName val="two vents"/>
      <sheetName val="Designs"/>
      <sheetName val="3Vents"/>
      <sheetName val="Abut"/>
      <sheetName val="Pier"/>
      <sheetName val="Speci"/>
      <sheetName val="One vent "/>
      <sheetName val="Lead statement (2)"/>
      <sheetName val="Lead (2)"/>
      <sheetName val="Data (2)"/>
      <sheetName val="XXXXXXXXXXXXX"/>
      <sheetName val="6.5% (2)"/>
      <sheetName val="est (2)"/>
      <sheetName val="XXXXXXXXXXXX0"/>
      <sheetName val="Abstract (2)"/>
      <sheetName val="Detailed"/>
      <sheetName val="key (2)"/>
      <sheetName val="pro-B (2)"/>
      <sheetName val="est  (mord)"/>
      <sheetName val="est(old) "/>
      <sheetName val="6.5%"/>
      <sheetName val="10%"/>
      <sheetName val="Day1"/>
      <sheetName val="Day2"/>
      <sheetName val="Day3"/>
      <sheetName val="pav-des"/>
      <sheetName val="ccdes"/>
      <sheetName val="key"/>
      <sheetName val="Sheet11"/>
      <sheetName val="Spe"/>
      <sheetName val="cert"/>
      <sheetName val="curve"/>
      <sheetName val="Sheet10"/>
      <sheetName val="Sheet15"/>
      <sheetName val="Sheet6"/>
      <sheetName val="C-data"/>
      <sheetName val="Estimate-Civil"/>
      <sheetName val="det-qty"/>
      <sheetName val="Joinary"/>
      <sheetName val="HDPE"/>
      <sheetName val="DI"/>
      <sheetName val="pvc"/>
      <sheetName val="hdpe_basic"/>
      <sheetName val="GN_ST_10"/>
      <sheetName val="PRECAST lightconc_II"/>
      <sheetName val="F6pave"/>
      <sheetName val="F7hp900"/>
      <sheetName val="F7hp600"/>
      <sheetName val="F7slb3m"/>
      <sheetName val="F7slb4m"/>
      <sheetName val="F8rate"/>
      <sheetName val="CDdata"/>
      <sheetName val="r"/>
      <sheetName val="com st PM"/>
      <sheetName val="GM"/>
      <sheetName val="comst GM"/>
      <sheetName val="eweljlt"/>
      <sheetName val="CI"/>
      <sheetName val="G.R.P"/>
      <sheetName val="com_st_PM"/>
      <sheetName val="comst_GM"/>
      <sheetName val="G_R_P"/>
      <sheetName val="Specification report"/>
      <sheetName val="detls"/>
      <sheetName val="atr"/>
      <sheetName val="ew-cal"/>
      <sheetName val="ann-b"/>
      <sheetName val="Abstrct "/>
      <sheetName val="est"/>
      <sheetName val="she"/>
      <sheetName val="Part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</sheetDataSet>
  </externalBook>
</externalLink>
</file>

<file path=xl/externalLinks/externalLink15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DESIGEN_RCC_CULVERT"/>
      <sheetName val="DESIGENS_HP_CULVERT"/>
      <sheetName val="Lead"/>
      <sheetName val="Material"/>
      <sheetName val="Plant &amp;  Machinery"/>
      <sheetName val="Sheet1"/>
      <sheetName val="Contents"/>
      <sheetName val="Labour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2"/>
      <sheetName val="Plant_&amp;__Machinery"/>
      <sheetName val="Summary_of_Rates"/>
      <sheetName val="Basic_Approach"/>
      <sheetName val="Plant_&amp;__Machinery1"/>
      <sheetName val="Summary_of_Rates1"/>
      <sheetName val="Basic_Approach1"/>
      <sheetName val="pldt"/>
      <sheetName val="Iocount"/>
      <sheetName val="LU"/>
      <sheetName val="PU_CALC"/>
      <sheetName val="bom"/>
      <sheetName val="pwr"/>
      <sheetName val="pwrsum"/>
      <sheetName val="cusprest"/>
      <sheetName val="150-180"/>
      <sheetName val="FMIB-21.6.03"/>
      <sheetName val="Status 20.6.03"/>
      <sheetName val="OEM_DLR O_S ANALYSIS"/>
      <sheetName val="&gt;180 analysis-31.8.03 "/>
      <sheetName val="150-180 days"/>
      <sheetName val="dfr"/>
      <sheetName val="Colln-TGT-BR"/>
      <sheetName val="COLL.TARGET"/>
      <sheetName val="Proje.OS"/>
      <sheetName val="&gt;180-1 YEAR"/>
      <sheetName val="1-2 YEARS"/>
      <sheetName val="SUMMARY1"/>
      <sheetName val="&gt;2 years"/>
      <sheetName val="SHOBHA (2)"/>
      <sheetName val="SKM"/>
      <sheetName val="SHOBHA"/>
      <sheetName val="AD"/>
      <sheetName val="OS-CM"/>
      <sheetName val="PM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AD -temp"/>
      <sheetName val="INFRA-OS"/>
      <sheetName val="FMIB-21_6_03"/>
      <sheetName val="Status_20_6_03"/>
      <sheetName val="OEM_DLR_O_S_ANALYSIS"/>
      <sheetName val="&gt;180_analysis-31_8_03_"/>
      <sheetName val="150-180_days"/>
      <sheetName val="COLL_TARGET"/>
      <sheetName val="Proje_OS"/>
      <sheetName val="&gt;180-1_YEAR"/>
      <sheetName val="1-2_YEARS"/>
      <sheetName val="&gt;2_years"/>
      <sheetName val="SHOBHA_(2)"/>
      <sheetName val="Infra_-OS"/>
      <sheetName val="Colln__plan-Traction"/>
      <sheetName val="Infra_O_s"/>
      <sheetName val="&gt;180_analysis-30_9_03_"/>
      <sheetName val="Sum-Che_(2)"/>
      <sheetName val="AD_-temp"/>
      <sheetName val="Sheet3"/>
      <sheetName val="leads"/>
      <sheetName val="Sheet1 (2)"/>
      <sheetName val="MRATES"/>
      <sheetName val="Sheet5"/>
      <sheetName val="Global factors"/>
      <sheetName val="Lookup"/>
      <sheetName val="r"/>
      <sheetName val="hdpe-rates"/>
      <sheetName val="hdpe weights"/>
      <sheetName val="ssr-rates"/>
      <sheetName val="pvc-rates"/>
      <sheetName val="PVC weights"/>
      <sheetName val="Global_factors"/>
      <sheetName val="Nspt-smp-final-ORIGINAL"/>
      <sheetName val="Dormitory"/>
      <sheetName val="Sheet1 _2_"/>
      <sheetName val="HDPE-pipe-rates"/>
      <sheetName val="pvc-pipe-rates"/>
      <sheetName val="Datas"/>
      <sheetName val="pipe rates"/>
      <sheetName val="cost of valves"/>
      <sheetName val="labour for WS"/>
      <sheetName val="Data_Bit_I"/>
      <sheetName val="0000000000000"/>
      <sheetName val="PH-6x4"/>
      <sheetName val="PH-4X3"/>
      <sheetName val="Watchman Qrters."/>
      <sheetName val="M F ROOM"/>
      <sheetName val="RMR"/>
      <sheetName val="Bridge Data 2005-06"/>
      <sheetName val="Cover-MEstt."/>
      <sheetName val="ABST(PART B) "/>
      <sheetName val="F6-Gnrl Abstrt"/>
      <sheetName val="04-05"/>
      <sheetName val="sub-data "/>
      <sheetName val="Data.F8.BTR"/>
      <sheetName val="F6-Estt"/>
      <sheetName val="sub estt"/>
      <sheetName val="Machinery"/>
      <sheetName val="Data_F8_BTR"/>
      <sheetName val="lead-st"/>
      <sheetName val="rdamdata"/>
      <sheetName val="Cover-MEstt_"/>
      <sheetName val="ABST(PART_B)_"/>
      <sheetName val="F6-Gnrl_Abstrt"/>
      <sheetName val="sub-data_"/>
      <sheetName val="sub_estt"/>
      <sheetName val="Common "/>
      <sheetName val="Work_sheet"/>
      <sheetName val="Cover-MEstt_1"/>
      <sheetName val="ABST(PART_B)_1"/>
      <sheetName val="F6-Gnrl_Abstrt1"/>
      <sheetName val="sub-data_1"/>
      <sheetName val="Data_F8_BTR1"/>
      <sheetName val="sub_estt1"/>
      <sheetName val="Common_"/>
      <sheetName val="DATA_PRG"/>
      <sheetName val="segments-details"/>
      <sheetName val="int-Dia-hdpe"/>
      <sheetName val="habs-list"/>
      <sheetName val="int-Dia-pvc"/>
      <sheetName val="Lead statement ss5"/>
      <sheetName val="mpp"/>
      <sheetName val="data_new"/>
      <sheetName val="v"/>
      <sheetName val="l"/>
      <sheetName val="Cover page"/>
      <sheetName val="lead statement"/>
      <sheetName val="data existing_do not delete"/>
      <sheetName val="pipe line rates"/>
      <sheetName val="platform estimate"/>
      <sheetName val="bore well ori estimate"/>
      <sheetName val="pipe line sub estimate"/>
      <sheetName val="pipe line data"/>
      <sheetName val="pumpset estimate"/>
      <sheetName val="general abstract"/>
      <sheetName val="m1"/>
      <sheetName val="Check_Slip"/>
      <sheetName val="Misc"/>
      <sheetName val="Data_Base"/>
      <sheetName val="quarry"/>
      <sheetName val="Templates"/>
      <sheetName val="Cover_Sheet"/>
      <sheetName val="Sp_Report"/>
      <sheetName val="Estimate"/>
      <sheetName val="Conveyance_Rates"/>
      <sheetName val="Conveyance_Table"/>
      <sheetName val="Est_amt_text"/>
      <sheetName val="Schedule-A"/>
      <sheetName val="Labour_Charges"/>
      <sheetName val="Labour_Charges(detl)"/>
      <sheetName val="Specification"/>
      <sheetName val="Core_SSR"/>
      <sheetName val="t_prsr"/>
      <sheetName val="id"/>
      <sheetName val="1000000000000"/>
      <sheetName val="Sheet5 (2)"/>
      <sheetName val="GS"/>
      <sheetName val="TS"/>
      <sheetName val="BTR"/>
      <sheetName val="Road data"/>
      <sheetName val="Hire char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</sheetDataSet>
  </externalBook>
</externalLink>
</file>

<file path=xl/externalLinks/externalLink15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ntents"/>
      <sheetName val="Plant &amp;  Machinery"/>
      <sheetName val="Labour"/>
      <sheetName val="Material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2"/>
      <sheetName val="Information"/>
      <sheetName val="F-2A"/>
      <sheetName val="F-2B"/>
      <sheetName val="Sp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53.xml><?xml version="1.0" encoding="utf-8"?>
<externalLink xmlns="http://schemas.openxmlformats.org/spreadsheetml/2006/main">
  <externalBook xmlns:r="http://schemas.openxmlformats.org/officeDocument/2006/relationships" r:id="rId1">
    <sheetNames>
      <sheetName val="Toilets"/>
      <sheetName val="Lead"/>
      <sheetName val="GAB"/>
      <sheetName val="Building"/>
      <sheetName val="Leads"/>
      <sheetName val="Datas"/>
      <sheetName val="DATA"/>
      <sheetName val="DESIGEN_RCC_CULVERT"/>
      <sheetName val="DESIGENS_HP_CULVERT"/>
      <sheetName val="Material"/>
      <sheetName val="Plant &amp;  Machinery"/>
      <sheetName val="Sheet1"/>
      <sheetName val="Contents"/>
      <sheetName val="Labour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Sheet3"/>
      <sheetName val="Chapter-13"/>
      <sheetName val="Chapter-14"/>
      <sheetName val="Chapter-15"/>
      <sheetName val="Summary"/>
      <sheetName val="Abbreviations"/>
      <sheetName val="Sheet2"/>
      <sheetName val="Plant_&amp;__Machinery"/>
      <sheetName val="Summary_of_Rates"/>
      <sheetName val="Basic_Approach"/>
      <sheetName val="Sheet1 (2)"/>
      <sheetName val="MRATES"/>
      <sheetName val="Iocount"/>
      <sheetName val="habs-list"/>
      <sheetName val="nodes"/>
      <sheetName val="RMR"/>
      <sheetName val="Rates SSR 2008-09"/>
      <sheetName val="m"/>
      <sheetName val="Data_Bit_I"/>
      <sheetName val="Mp-team 1"/>
      <sheetName val="00000"/>
      <sheetName val="pm"/>
      <sheetName val="GM"/>
      <sheetName val="SRs"/>
      <sheetName val="SRs-Rev"/>
      <sheetName val="detls"/>
      <sheetName val="ww-march-02"/>
      <sheetName val="Nspt-smp-final-ORIGINAL"/>
      <sheetName val="HDPE"/>
      <sheetName val="DI"/>
      <sheetName val="pvc"/>
      <sheetName val="hdpe_basic"/>
      <sheetName val="pvc_basic"/>
      <sheetName val="Dormitory"/>
      <sheetName val="pldt"/>
      <sheetName val="LU"/>
      <sheetName val="PU_CALC"/>
      <sheetName val="bom"/>
      <sheetName val="pwr"/>
      <sheetName val="pwrsum"/>
      <sheetName val="cusprest"/>
      <sheetName val="150-180"/>
      <sheetName val="FMIB-21.6.03"/>
      <sheetName val="Status 20.6.03"/>
      <sheetName val="OEM_DLR O_S ANALYSIS"/>
      <sheetName val="&gt;180 analysis-31.8.03 "/>
      <sheetName val="150-180 days"/>
      <sheetName val="dfr"/>
      <sheetName val="Colln-TGT-BR"/>
      <sheetName val="COLL.TARGET"/>
      <sheetName val="Proje.OS"/>
      <sheetName val="&gt;180-1 YEAR"/>
      <sheetName val="1-2 YEARS"/>
      <sheetName val="SUMMARY1"/>
      <sheetName val="&gt;2 years"/>
      <sheetName val="SHOBHA (2)"/>
      <sheetName val="SKM"/>
      <sheetName val="SHOBHA"/>
      <sheetName val="AD"/>
      <sheetName val="OS-CM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AD -temp"/>
      <sheetName val="INFRA-OS"/>
      <sheetName val="FMIB-21_6_03"/>
      <sheetName val="Status_20_6_03"/>
      <sheetName val="OEM_DLR_O_S_ANALYSIS"/>
      <sheetName val="&gt;180_analysis-31_8_03_"/>
      <sheetName val="150-180_days"/>
      <sheetName val="COLL_TARGET"/>
      <sheetName val="Proje_OS"/>
      <sheetName val="&gt;180-1_YEAR"/>
      <sheetName val="1-2_YEARS"/>
      <sheetName val="&gt;2_years"/>
      <sheetName val="SHOBHA_(2)"/>
      <sheetName val="Infra_-OS"/>
      <sheetName val="Colln__plan-Traction"/>
      <sheetName val="Infra_O_s"/>
      <sheetName val="&gt;180_analysis-30_9_03_"/>
      <sheetName val="Sum-Che_(2)"/>
      <sheetName val="AD_-temp"/>
      <sheetName val="data (6)"/>
      <sheetName val="Sheet5"/>
      <sheetName val="ESTIMATE"/>
      <sheetName val="COMPARATIVE STATEMENT"/>
      <sheetName val="Sheet6"/>
      <sheetName val="data (2)"/>
      <sheetName val="Sheet4"/>
      <sheetName val="data (3)"/>
      <sheetName val="data (4)"/>
      <sheetName val="data (5)"/>
      <sheetName val=""/>
      <sheetName val="NIZAMSAGAR"/>
      <sheetName val="SPN DB 6.1"/>
      <sheetName val="different datas TPN and SPN"/>
      <sheetName val="data_(6)"/>
      <sheetName val="COMPARATIVE_STATEMENT"/>
      <sheetName val="data_(2)"/>
      <sheetName val="data_(3)"/>
      <sheetName val="data_(4)"/>
      <sheetName val="data_(5)"/>
      <sheetName val="SPN_DB_6_1"/>
      <sheetName val="different_datas_TPN_and_SPN"/>
      <sheetName val="_x005f_x0000__x005f_x0007__x005f_x0000__x005f_x0007__x0"/>
      <sheetName val="Data.F8.BTR"/>
      <sheetName val="One vent Pipe"/>
      <sheetName val="Four vents"/>
      <sheetName val="two vents"/>
      <sheetName val="Designs"/>
      <sheetName val="3Vents"/>
      <sheetName val="Abut"/>
      <sheetName val="Pier"/>
      <sheetName val="Speci"/>
      <sheetName val="One vent "/>
      <sheetName val="Lead statement (2)"/>
      <sheetName val="Lead statement"/>
      <sheetName val="Chapter-12"/>
      <sheetName val="Lead (2)"/>
      <sheetName val="XXXXXXXXXXXXX"/>
      <sheetName val="0000000000000"/>
      <sheetName val="6.5% (2)"/>
      <sheetName val="est (2)"/>
      <sheetName val="XXXXXXXXXXXX0"/>
      <sheetName val="Abstract (2)"/>
      <sheetName val="Detailed"/>
      <sheetName val="key (2)"/>
      <sheetName val="pro-B (2)"/>
      <sheetName val="est  (mord)"/>
      <sheetName val="est(old) "/>
      <sheetName val="6.5%"/>
      <sheetName val="10%"/>
      <sheetName val="rdamdata"/>
      <sheetName val="1000000000000"/>
      <sheetName val="Day1"/>
      <sheetName val="Day2"/>
      <sheetName val="Day3"/>
      <sheetName val="pav-des"/>
      <sheetName val="ccdes"/>
      <sheetName val="key"/>
      <sheetName val="Sheet11"/>
      <sheetName val="Spe"/>
      <sheetName val="cert"/>
      <sheetName val="curve"/>
      <sheetName val="Sheet10"/>
      <sheetName val="Sheet16"/>
      <sheetName val="Sheet15"/>
      <sheetName val="C-data"/>
      <sheetName val="Estimate-Civil"/>
      <sheetName val="det-qty"/>
      <sheetName val="Joinary"/>
      <sheetName val="SSR 2010-11 Rates"/>
      <sheetName val="Cover"/>
      <sheetName val="Sp. Report"/>
      <sheetName val="TSmemo"/>
      <sheetName val="BTR"/>
      <sheetName val="Rd.Data"/>
      <sheetName val="C.D.Data (Morth)"/>
      <sheetName val="Rd.Det.Est"/>
      <sheetName val="Gen.Abs."/>
      <sheetName val="Rd.abs.Est"/>
      <sheetName val="Abs.CDpipe"/>
      <sheetName val="Abs_vent&amp;pipe"/>
      <sheetName val="Abs_slab"/>
      <sheetName val="Abs.cc"/>
      <sheetName val="C.D.Abs.Est."/>
      <sheetName val="Abs_box"/>
      <sheetName val="Det. 1Rx800"/>
      <sheetName val="Det. 2Rx800"/>
      <sheetName val="Det. CC"/>
      <sheetName val="CD_DET_PIPE_1R"/>
      <sheetName val="Slab det est"/>
      <sheetName val="CD_DET_1CELL_BOX"/>
      <sheetName val="CD_DET_4CELL_BOX"/>
      <sheetName val="CBR"/>
      <sheetName val="mlead"/>
      <sheetName val="Hire charge &amp; Others"/>
      <sheetName val="bldg-conveyance"/>
      <sheetName val="cip-spl-04-05"/>
      <sheetName val="SURKYFLYASH "/>
      <sheetName val="LIMESTONE"/>
      <sheetName val="STEEL LUBRICANTOIL"/>
      <sheetName val="Others"/>
      <sheetName val="23-PVC"/>
      <sheetName val="22-Gaskets"/>
      <sheetName val="21-W-hammer"/>
      <sheetName val="20-Valves"/>
      <sheetName val="19-SFRC"/>
      <sheetName val="18-HDPE"/>
      <sheetName val="17-GRP"/>
      <sheetName val="16-C.I."/>
      <sheetName val="15-D.I. Bends "/>
      <sheetName val="14-D.I. Specials"/>
      <sheetName val="13-D.I."/>
      <sheetName val="12-BWS"/>
      <sheetName val="11-PSC"/>
      <sheetName val="9-AC-R"/>
      <sheetName val="8-AC-C"/>
      <sheetName val="7-AC-P"/>
      <sheetName val="6-RCC-C-S"/>
      <sheetName val="5-RCC-C-PEP"/>
      <sheetName val="4-RCC-R-RINGS"/>
      <sheetName val="3-RCC-S"/>
      <sheetName val="2-RCC-COLLARS"/>
      <sheetName val="1-RCC-PLAIN"/>
      <sheetName val="cmm-Materials"/>
      <sheetName val="IS5531 (2)"/>
      <sheetName val="CID"/>
      <sheetName val="Manhole"/>
      <sheetName val="IS5531"/>
      <sheetName val="buildings items"/>
      <sheetName val="Labour_rates"/>
      <sheetName val="est"/>
      <sheetName val="conveyance"/>
      <sheetName val="Items"/>
      <sheetName val="CI Specials"/>
      <sheetName val="PIPE_DATA"/>
      <sheetName val="public health"/>
      <sheetName val="AC"/>
      <sheetName val="AC_DD"/>
      <sheetName val="CI"/>
      <sheetName val="PSC REVISED"/>
      <sheetName val="G.R.P"/>
      <sheetName val="BWSCPlt"/>
      <sheetName val="Hire_charge_&amp;_Others"/>
      <sheetName val="SURKYFLYASH_"/>
      <sheetName val="STEEL_LUBRICANTOIL"/>
      <sheetName val="16-C_I_"/>
      <sheetName val="15-D_I__Bends_"/>
      <sheetName val="14-D_I__Specials"/>
      <sheetName val="13-D_I_"/>
      <sheetName val="IS5531_(2)"/>
      <sheetName val="Sheet1_(2)"/>
      <sheetName val="buildings_items"/>
      <sheetName val="CI_Specials"/>
      <sheetName val="public_health"/>
      <sheetName val="PSC_REVISED"/>
      <sheetName val="G_R_P"/>
      <sheetName val="Plant_&amp;__Machinery1"/>
      <sheetName val="Summary_of_Rates1"/>
      <sheetName val="Basic_Approach1"/>
      <sheetName val="atr"/>
      <sheetName val="ew-cal"/>
      <sheetName val="ann-b"/>
      <sheetName val="Abstrct "/>
      <sheetName val="she"/>
      <sheetName val="Part A"/>
      <sheetName val="GF SB Ok "/>
      <sheetName val="r"/>
      <sheetName val="Ann-Akoli"/>
      <sheetName val="Annex-C"/>
      <sheetName val="ES-akoli"/>
      <sheetName val="abs-akoli"/>
      <sheetName val="abs (2)akoli"/>
      <sheetName val="est-Akoli"/>
      <sheetName val="Cd nam"/>
      <sheetName val="cd namnoor 1"/>
      <sheetName val="sub-1"/>
      <sheetName val="sub-2"/>
      <sheetName val="sub-3"/>
      <sheetName val="sub-4"/>
      <sheetName val="ewcal (2)-akoli"/>
      <sheetName val="ewcal-akoli"/>
      <sheetName val="cover-Akoli"/>
      <sheetName val="Ann-Korta"/>
      <sheetName val="cover-korta"/>
      <sheetName val="Culvert-3"/>
      <sheetName val="Culvert-(2)"/>
      <sheetName val="Culvert-1"/>
      <sheetName val="abs (2)ko"/>
      <sheetName val="abs-korta"/>
      <sheetName val="est-korta"/>
      <sheetName val="ES-korta"/>
      <sheetName val="ewcal-korta (2)"/>
      <sheetName val="ewcal-korta"/>
      <sheetName val="abs_(2)akoli"/>
      <sheetName val="Cd_nam"/>
      <sheetName val="cd_namnoor_1"/>
      <sheetName val="ewcal_(2)-akoli"/>
      <sheetName val="abs_(2)ko"/>
      <sheetName val="ewcal-korta_(2)"/>
      <sheetName val="abs_(2)akoli1"/>
      <sheetName val="Cd_nam1"/>
      <sheetName val="cd_namnoor_11"/>
      <sheetName val="ewcal_(2)-akoli1"/>
      <sheetName val="abs_(2)ko1"/>
      <sheetName val="ewcal-korta_(2)1"/>
      <sheetName val="Data_F8_BTR"/>
      <sheetName val="t_prsr"/>
      <sheetName val="id"/>
      <sheetName val="GN_ST_10"/>
      <sheetName val="GN-ST-10"/>
      <sheetName val="data existing_do not delete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pros-Ultimate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water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_x0000__x0007__x0000__x0007__x0000__x0003__x0000__x0007_"/>
      <sheetName val="_x0000__x0007__x0000__x0007__x0000__x0007__x0000__x0007_"/>
      <sheetName val="_x0000__x0000__x0000__x0004__x0000_"/>
      <sheetName val="_x0000_浘"/>
      <sheetName val="Sheet9"/>
      <sheetName val="ssr common"/>
      <sheetName val="PL"/>
      <sheetName val="master lead"/>
      <sheetName val="conveyance common"/>
      <sheetName val="handling common"/>
      <sheetName val="labour charges 2005-06"/>
      <sheetName val="Sheet7"/>
      <sheetName val="Sheet8"/>
      <sheetName val="background data"/>
      <sheetName val="Rotary bore well source"/>
      <sheetName val="ohsr verticals 20 9.55 "/>
      <sheetName val="verticals jointing 20kl 9.55"/>
      <sheetName val="lead 20kl ohsr"/>
      <sheetName val="data 20kl ohsr"/>
      <sheetName val="vc 150mm 20kl ohsr"/>
      <sheetName val="20kl ohsr item wise"/>
      <sheetName val="master data"/>
      <sheetName val="lpm inlet relation"/>
      <sheetName val="ohsr litre rate estimate"/>
      <sheetName val="ohsr vertical specials data"/>
      <sheetName val="ohsr verticals jointing"/>
      <sheetName val="ohsr litre rate data"/>
      <sheetName val="lead vc ohsr"/>
      <sheetName val="data vc ohsr"/>
      <sheetName val="vc ohsr"/>
      <sheetName val="lead vc pipe line"/>
      <sheetName val="data vc pipe line"/>
      <sheetName val="vc 150 pipe line estimate"/>
      <sheetName val="pipe line sub estimate"/>
      <sheetName val="pvc pipe line data"/>
      <sheetName val="std flange dimensions"/>
      <sheetName val="lead_pipe lines"/>
      <sheetName val="pvc pipes rates dgs d formula"/>
      <sheetName val="general abstract"/>
      <sheetName val="cover page"/>
      <sheetName val="pvc pipe details"/>
      <sheetName val="hydraulic designs"/>
      <sheetName val="Filter point"/>
      <sheetName val="pedestal "/>
      <sheetName val="pumpset submersible"/>
      <sheetName val="c"/>
      <sheetName val="co"/>
      <sheetName val="con"/>
      <sheetName val="common conveyance"/>
      <sheetName val="ssr "/>
      <sheetName val="Hleads"/>
      <sheetName val="Haleads"/>
      <sheetName val="Hableads"/>
      <sheetName val="Hab leads"/>
      <sheetName val="data existing_do not delet"/>
      <sheetName val="data existing_do not dele"/>
      <sheetName val="data existing_do not del"/>
      <sheetName val="data existing_do not de"/>
      <sheetName val="data existing_do not d"/>
      <sheetName val="data existing_do not "/>
      <sheetName val="data existing_do not"/>
      <sheetName val="data existing_do no"/>
      <sheetName val="data existing_do n"/>
      <sheetName val="data existing_do "/>
      <sheetName val="data existing_do"/>
      <sheetName val="data existing_d"/>
      <sheetName val="data existing_"/>
      <sheetName val="data existing"/>
      <sheetName val="data existin"/>
      <sheetName val="data existi"/>
      <sheetName val="data exist"/>
      <sheetName val="data exis"/>
      <sheetName val="data exi"/>
      <sheetName val="data ex"/>
      <sheetName val="data e"/>
      <sheetName val="data "/>
      <sheetName val="data1"/>
      <sheetName val="ata1"/>
      <sheetName val="dat"/>
      <sheetName val="da"/>
      <sheetName val="d"/>
      <sheetName val="master lead1"/>
      <sheetName val="master ead1"/>
      <sheetName val="maste Lead1"/>
      <sheetName val="mast Lead1"/>
      <sheetName val="mas Lead1"/>
      <sheetName val="ma Lead1"/>
      <sheetName val="m Lead1"/>
      <sheetName val=" Lead1"/>
      <sheetName val="maste lead"/>
      <sheetName val="mast lead"/>
      <sheetName val="mas lead"/>
      <sheetName val="ma lead"/>
      <sheetName val="m lead"/>
      <sheetName val=" lead"/>
      <sheetName val="cover pag"/>
      <sheetName val="cover pa"/>
      <sheetName val="cover p"/>
      <sheetName val="cover "/>
      <sheetName val="cove"/>
      <sheetName val="cov"/>
      <sheetName val="master leadO"/>
      <sheetName val="master lead-O"/>
      <sheetName val="maste Lead-O"/>
      <sheetName val="mast Lead-O"/>
      <sheetName val="mas Lead-O"/>
      <sheetName val="ma Lead-O"/>
      <sheetName val="m Lead-O"/>
      <sheetName val=" Lead-O"/>
      <sheetName val="Bridge Data 2005-06"/>
      <sheetName val="6x4"/>
      <sheetName val="AAAAAAAAAAAAA"/>
      <sheetName val="ew OG"/>
      <sheetName val="ew-DiMs"/>
      <sheetName val="ssr-rates"/>
      <sheetName val="BWSCP"/>
      <sheetName val="GRP"/>
      <sheetName val="PSC"/>
      <sheetName val="MS8mm-revised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PVC weights"/>
      <sheetName val="v"/>
      <sheetName val="RLs"/>
      <sheetName val="Levels"/>
      <sheetName val="abstract"/>
      <sheetName val="Levels (2)"/>
      <sheetName val="mother"/>
      <sheetName val="3060"/>
      <sheetName val="3090"/>
      <sheetName val="3120"/>
      <sheetName val="3150"/>
      <sheetName val="3180"/>
      <sheetName val="3210"/>
      <sheetName val="3240"/>
      <sheetName val="3270"/>
      <sheetName val="3300"/>
      <sheetName val="3330"/>
      <sheetName val="3360"/>
      <sheetName val="3390"/>
      <sheetName val="3420"/>
      <sheetName val="3450"/>
      <sheetName val="3480"/>
      <sheetName val="3510"/>
      <sheetName val="3540"/>
      <sheetName val="3570"/>
      <sheetName val="3600"/>
      <sheetName val="3630"/>
      <sheetName val="3660"/>
      <sheetName val="3690"/>
      <sheetName val="3720"/>
      <sheetName val="3750"/>
      <sheetName val="3780"/>
      <sheetName val="3810"/>
      <sheetName val="3840"/>
      <sheetName val="3870"/>
      <sheetName val="3900"/>
      <sheetName val="3930"/>
      <sheetName val="3960"/>
      <sheetName val="3990"/>
      <sheetName val="4020"/>
      <sheetName val="4050"/>
      <sheetName val="4080"/>
      <sheetName val="4110"/>
      <sheetName val="4140"/>
      <sheetName val="4170"/>
      <sheetName val="4200"/>
      <sheetName val="4230"/>
      <sheetName val="4260"/>
      <sheetName val="4290"/>
      <sheetName val="4320"/>
      <sheetName val="4350"/>
      <sheetName val="4380"/>
      <sheetName val="4400"/>
      <sheetName val="4410"/>
      <sheetName val="4440"/>
      <sheetName val="4470"/>
      <sheetName val="4500"/>
      <sheetName val="4530"/>
      <sheetName val="4560"/>
      <sheetName val="4590"/>
      <sheetName val="4620"/>
      <sheetName val="4650"/>
      <sheetName val="4680"/>
      <sheetName val="4710"/>
      <sheetName val="4740"/>
      <sheetName val="4770"/>
      <sheetName val="4800"/>
      <sheetName val="4830"/>
      <sheetName val="4860"/>
      <sheetName val="4890"/>
      <sheetName val="4920"/>
      <sheetName val="4930"/>
      <sheetName val="4940"/>
      <sheetName val="Specification"/>
      <sheetName val="maya"/>
      <sheetName val="l"/>
      <sheetName val="Road data"/>
      <sheetName val="coverpage"/>
      <sheetName val="Usage"/>
      <sheetName val="Lead  RATES"/>
      <sheetName val="mas_hab"/>
      <sheetName val="wh"/>
      <sheetName val="m1"/>
      <sheetName val="sch"/>
      <sheetName val="Sheet5 (2)"/>
      <sheetName val="GS"/>
      <sheetName val="TS"/>
      <sheetName val="Hire charges"/>
      <sheetName val="Cover page "/>
      <sheetName val="Specf"/>
      <sheetName val="G-ABS"/>
      <sheetName val="WS Dor"/>
      <sheetName val="Ele-Dor"/>
      <sheetName val="GF"/>
      <sheetName val="F.F"/>
      <sheetName val="ELE"/>
      <sheetName val="sump"/>
      <sheetName val="FF"/>
      <sheetName val="SECOND"/>
      <sheetName val="Septic Tank"/>
      <sheetName val="Sani &amp; W S phase "/>
      <sheetName val="Ele connections"/>
      <sheetName val="C Wall"/>
      <sheetName val="C-data (2)"/>
      <sheetName val="Ele data (2)"/>
      <sheetName val="C-data3"/>
      <sheetName val="Conv"/>
      <sheetName val="WS Data"/>
      <sheetName val="D&amp;W DATA (NCL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/>
      <sheetData sheetId="46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</sheetDataSet>
  </externalBook>
</externalLink>
</file>

<file path=xl/externalLinks/externalLink154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M.Books "/>
      <sheetName val="CM Consumption "/>
      <sheetName val="M.Dates"/>
      <sheetName val="Sheet1"/>
      <sheetName val="Cover page"/>
      <sheetName val="Total"/>
      <sheetName val="1st bill before 94 GO "/>
      <sheetName val="1st bill Club "/>
      <sheetName val="1st bill 94 GO"/>
      <sheetName val="Rates 2006-07"/>
      <sheetName val="2nd bill "/>
      <sheetName val="LEAD 06-07"/>
      <sheetName val="3rd bill"/>
      <sheetName val="Rates 2007-08"/>
      <sheetName val="4th bill "/>
      <sheetName val="LEAD 07-08"/>
      <sheetName val="Data 07-08 "/>
      <sheetName val="LEAD 08-09"/>
      <sheetName val="Data 08-09"/>
      <sheetName val="Rates SSR 2008-09"/>
      <sheetName val="Toilets"/>
      <sheetName val="Lead"/>
      <sheetName val="GAB"/>
      <sheetName val="Building"/>
      <sheetName val="Leads"/>
      <sheetName val="Datas"/>
      <sheetName val="硸硸硸⵸汯呤传⁆䅊䵍䱁䵁䑁"/>
      <sheetName val="SSR 2006-07"/>
      <sheetName val="cover-page"/>
      <sheetName val="REPORT"/>
      <sheetName val="Elec Sub Est_0.75"/>
      <sheetName val="Data_Bit_I"/>
      <sheetName val="Data- Electrical "/>
      <sheetName val="Sheet1 (2)"/>
      <sheetName val="DATA"/>
      <sheetName val="pvc-pipe-rates"/>
      <sheetName val="HDPE-pipe-rates"/>
      <sheetName val="psc-pipe-rates"/>
      <sheetName val="ci-pipes-road-cross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 (13habs)-bypass-Glsr"/>
      <sheetName val="pipe-est(12habs)-bypass"/>
      <sheetName val="ANX-I"/>
      <sheetName val="ANX-II"/>
      <sheetName val="Valve-cost"/>
      <sheetName val="specification report"/>
      <sheetName val="est(13habs)-bypass"/>
      <sheetName val="na1-pac1-gravity-lines"/>
      <sheetName val="na1-pac1-gravity-lines-Final"/>
      <sheetName val="SMP-gravity-lines-Final"/>
      <sheetName val="detls"/>
      <sheetName val="pipe-est_(18)"/>
      <sheetName val="pipe-est_(18)-1"/>
      <sheetName val="pipe-est_(13habs)100%"/>
      <sheetName val="pipe-est_(13habs)-bypass-Glsr"/>
      <sheetName val="specification_report"/>
      <sheetName val="Nspt-smp-final-ORIGINAL"/>
      <sheetName val="RMR"/>
      <sheetName val="One vent Pipe"/>
      <sheetName val="Four vents"/>
      <sheetName val="two vents"/>
      <sheetName val="Designs"/>
      <sheetName val="3Vents"/>
      <sheetName val="Abut"/>
      <sheetName val="Pier"/>
      <sheetName val="Speci"/>
      <sheetName val="One vent "/>
      <sheetName val="Material"/>
      <sheetName val="Contents"/>
      <sheetName val="Plant &amp;  Machinery"/>
      <sheetName val="Labour"/>
      <sheetName val="Lead statement (2)"/>
      <sheetName val="Lead statement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2"/>
      <sheetName val="Sheet3"/>
      <sheetName val="Lead (2)"/>
      <sheetName val="Data (2)"/>
      <sheetName val="Estimate"/>
      <sheetName val="XXXXXXXXXXXXX"/>
      <sheetName val="6.5% (2)"/>
      <sheetName val="est (2)"/>
      <sheetName val="XXXXXXXXXXXX0"/>
      <sheetName val="Abstract (2)"/>
      <sheetName val="Detailed"/>
      <sheetName val="key (2)"/>
      <sheetName val="pro-B (2)"/>
      <sheetName val="est  (mord)"/>
      <sheetName val="est(old) "/>
      <sheetName val="6.5%"/>
      <sheetName val="10%"/>
      <sheetName val="LowestRate"/>
      <sheetName val="ElectricalSSR"/>
      <sheetName val="NonSSR"/>
      <sheetName val="HDPE"/>
      <sheetName val="CI"/>
      <sheetName val="137-140"/>
      <sheetName val="141-142"/>
      <sheetName val="1000000000000"/>
      <sheetName val="BTR"/>
      <sheetName val="Road data"/>
      <sheetName val="Abstract"/>
      <sheetName val="mlead"/>
      <sheetName val="Road_data"/>
      <sheetName val="Bridge Data 2005-06"/>
      <sheetName val="Sheet9"/>
      <sheetName val="DATA_ENTRY"/>
      <sheetName val="UnitRates"/>
      <sheetName val="DetEst"/>
      <sheetName val="1V-1M"/>
      <sheetName val="2V-1M"/>
      <sheetName val="5V-1M"/>
      <sheetName val="CBR"/>
      <sheetName val="Det-ROAD"/>
      <sheetName val="G.Abs"/>
      <sheetName val="abs-cd"/>
      <sheetName val="WorkSlip"/>
      <sheetName val="BTLeads"/>
      <sheetName val="MRoad data"/>
      <sheetName val="MRATES"/>
      <sheetName val="G_Abs"/>
      <sheetName val="MRoad_data"/>
      <sheetName val="Feeder"/>
      <sheetName val="Trunk unpaved"/>
      <sheetName val="R99 etc"/>
      <sheetName val="Bitumen trunk"/>
      <sheetName val="paved"/>
      <sheetName val="defects"/>
      <sheetName val="v"/>
      <sheetName val="r"/>
      <sheetName val="lead-st"/>
      <sheetName val="rdamdata"/>
      <sheetName val="wh_data_R"/>
      <sheetName val="Estimate "/>
      <sheetName val="GROUND FLOOR"/>
      <sheetName val="Abs_Road"/>
      <sheetName val="Trunk_unpaved"/>
      <sheetName val="R99_etc"/>
      <sheetName val="Bitumen_trunk"/>
      <sheetName val="m"/>
      <sheetName val="Trunk_unpaved1"/>
      <sheetName val="R99_etc1"/>
      <sheetName val="Bitumen_trunk1"/>
      <sheetName val="Trunk_unpaved2"/>
      <sheetName val="R99_etc2"/>
      <sheetName val="Bitumen_trunk2"/>
      <sheetName val="Trunk_unpaved3"/>
      <sheetName val="R99_etc3"/>
      <sheetName val="Bitumen_trunk3"/>
      <sheetName val="DI"/>
      <sheetName val="pvc"/>
      <sheetName val="coverpage"/>
      <sheetName val="DATA-BASE"/>
      <sheetName val="Plant_&amp;__Machinery"/>
      <sheetName val="sectorwise"/>
      <sheetName val="hdpe_weights"/>
      <sheetName val="cover_(2)"/>
      <sheetName val="Levels"/>
      <sheetName val="Plant_&amp;__Machinery2"/>
      <sheetName val="t_prsr"/>
      <sheetName val="PVC_weights"/>
      <sheetName val="ssr-rates"/>
      <sheetName val="l"/>
      <sheetName val="DATA-ABSTRACT"/>
      <sheetName val="wh"/>
      <sheetName val="hdpe_basic"/>
      <sheetName val="pvc_basic"/>
      <sheetName val="index"/>
      <sheetName val="abs road"/>
      <sheetName val="R_Det"/>
      <sheetName val="HT"/>
      <sheetName val="Staff Acco."/>
      <sheetName val="Tel  "/>
      <sheetName val="Ext.light"/>
      <sheetName val="Staff Acco_"/>
      <sheetName val="DESIGEN_RCC_CULVERT"/>
      <sheetName val="DESIGENS_HP_CULVERT"/>
      <sheetName val="atr"/>
      <sheetName val="ew-cal"/>
      <sheetName val="ann-b"/>
      <sheetName val="Abstrct "/>
      <sheetName val="est"/>
      <sheetName val="she"/>
      <sheetName val="Part A"/>
      <sheetName val="GF SB Ok 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pros-Ultimate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water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m1"/>
      <sheetName val="mpp"/>
      <sheetName val="data_new"/>
      <sheetName val="first  floor"/>
      <sheetName val="Electrical"/>
      <sheetName val="Cover page (2)"/>
      <sheetName val="Sp Report (2)"/>
      <sheetName val="G. ABSTRACT"/>
      <sheetName val="Ground Floor1"/>
      <sheetName val="First Floor1"/>
      <sheetName val="Electrical (2)"/>
      <sheetName val="T B &amp; ST"/>
      <sheetName val="Toilet Block"/>
      <sheetName val="Septic Tank"/>
      <sheetName val="C-data"/>
      <sheetName val="BOREWELL"/>
      <sheetName val="sal wood doors"/>
      <sheetName val="D&amp;W DATA"/>
      <sheetName val="S. Data"/>
      <sheetName val="Ele-data1"/>
      <sheetName val="ws data "/>
      <sheetName val="doors data"/>
      <sheetName val="WINDOWS DATA"/>
      <sheetName val="Ventilators "/>
      <sheetName val="DW data (MS)"/>
      <sheetName val="Conv"/>
      <sheetName val="Basic Data"/>
      <sheetName val="Joinary"/>
      <sheetName val="E- DATA"/>
      <sheetName val="B-WELL"/>
      <sheetName val="Sheet5 (2)"/>
      <sheetName val="Sheet5"/>
      <sheetName val="GS"/>
      <sheetName val="TS"/>
      <sheetName val="Hire charges"/>
      <sheetName val="2V_3M_SLAB (2)"/>
      <sheetName val="RD_X"/>
      <sheetName val="ROAD_DAM_100M"/>
      <sheetName val="RD_100M"/>
      <sheetName val="CC_WC"/>
      <sheetName val="RD_VENTES"/>
      <sheetName val="RLs"/>
      <sheetName val="Levels (2)"/>
      <sheetName val="mother"/>
      <sheetName val="3060"/>
      <sheetName val="3090"/>
      <sheetName val="3120"/>
      <sheetName val="3150"/>
      <sheetName val="3180"/>
      <sheetName val="3210"/>
      <sheetName val="3240"/>
      <sheetName val="3270"/>
      <sheetName val="3300"/>
      <sheetName val="3330"/>
      <sheetName val="3360"/>
      <sheetName val="3390"/>
      <sheetName val="3420"/>
      <sheetName val="3450"/>
      <sheetName val="3480"/>
      <sheetName val="3510"/>
      <sheetName val="3540"/>
      <sheetName val="3570"/>
      <sheetName val="3600"/>
      <sheetName val="3630"/>
      <sheetName val="3660"/>
      <sheetName val="3690"/>
      <sheetName val="3720"/>
      <sheetName val="3750"/>
      <sheetName val="3780"/>
      <sheetName val="3810"/>
      <sheetName val="3840"/>
      <sheetName val="3870"/>
      <sheetName val="3900"/>
      <sheetName val="3930"/>
      <sheetName val="3960"/>
      <sheetName val="3990"/>
      <sheetName val="4020"/>
      <sheetName val="4050"/>
      <sheetName val="4080"/>
      <sheetName val="4110"/>
      <sheetName val="4140"/>
      <sheetName val="4170"/>
      <sheetName val="4200"/>
      <sheetName val="4230"/>
      <sheetName val="4260"/>
      <sheetName val="4290"/>
      <sheetName val="4320"/>
      <sheetName val="4350"/>
      <sheetName val="4380"/>
      <sheetName val="4400"/>
      <sheetName val="4410"/>
      <sheetName val="4440"/>
      <sheetName val="4470"/>
      <sheetName val="4500"/>
      <sheetName val="4530"/>
      <sheetName val="4560"/>
      <sheetName val="4590"/>
      <sheetName val="4620"/>
      <sheetName val="4650"/>
      <sheetName val="4680"/>
      <sheetName val="4710"/>
      <sheetName val="4740"/>
      <sheetName val="4770"/>
      <sheetName val="4800"/>
      <sheetName val="4830"/>
      <sheetName val="4860"/>
      <sheetName val="4890"/>
      <sheetName val="4920"/>
      <sheetName val="4930"/>
      <sheetName val="4940"/>
      <sheetName val="Specification"/>
      <sheetName val="maya"/>
      <sheetName val="Lead  RATES"/>
      <sheetName val="data existing_do not delete"/>
      <sheetName val="pipe line rates"/>
      <sheetName val="platform estimate"/>
      <sheetName val="bore well ori estimate"/>
      <sheetName val="pipe line sub estimate"/>
      <sheetName val="pipe line data"/>
      <sheetName val="pumpset estimate"/>
      <sheetName val="general abstract"/>
      <sheetName val="F6pave"/>
      <sheetName val="F7hp900"/>
      <sheetName val="F7hp600"/>
      <sheetName val="F7slb3m"/>
      <sheetName val="F7slb4m"/>
      <sheetName val="F8rate"/>
      <sheetName val="CDdata"/>
      <sheetName val="Line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Cover Pg"/>
      <sheetName val="C page"/>
      <sheetName val="SP Rep-1"/>
      <sheetName val="Sp Report"/>
      <sheetName val="Final AB"/>
      <sheetName val="CI GF ABS"/>
      <sheetName val="CIV-GF"/>
      <sheetName val="SP Report-1"/>
      <sheetName val="Final AB WRK (2)"/>
      <sheetName val="Final AB WRK"/>
      <sheetName val="AB Comp"/>
      <sheetName val="GF WRK"/>
      <sheetName val="GF COMP"/>
      <sheetName val="FF WRK"/>
      <sheetName val="FF COMP"/>
      <sheetName val="ELE WRK"/>
      <sheetName val="Electrical-(C)"/>
      <sheetName val="WS WRK"/>
      <sheetName val="WA-SAT wrk (C)"/>
      <sheetName val="S-Tank WRK"/>
      <sheetName val="Septic -C-"/>
      <sheetName val="CW"/>
      <sheetName val="C-Wall (c)"/>
      <sheetName val="WE-BORE"/>
      <sheetName val="Bore -C"/>
      <sheetName val="C-Data Sup"/>
      <sheetName val="GFELE"/>
      <sheetName val="SANI-ABS"/>
      <sheetName val="S TANK"/>
      <sheetName val="SANI DET"/>
      <sheetName val="ELECdata"/>
      <sheetName val="WS Sup"/>
      <sheetName val="BOQ  "/>
      <sheetName val="BidRequirement"/>
      <sheetName val="Note gh"/>
      <sheetName val="Bid doc"/>
      <sheetName val="Doors Sup"/>
      <sheetName val="ABATRACT -G.O. 94"/>
      <sheetName val="G.O-94-CEMENT"/>
      <sheetName val="G.O-94 -STEEL"/>
      <sheetName val="Seig"/>
      <sheetName val="CC Bill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</sheetDataSet>
  </externalBook>
</externalLink>
</file>

<file path=xl/externalLinks/externalLink155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1000000000000"/>
      <sheetName val="Sheet5 (2)"/>
      <sheetName val="Sheet5"/>
      <sheetName val="GS"/>
      <sheetName val="TS"/>
      <sheetName val="Estimate"/>
      <sheetName val="BTR"/>
      <sheetName val="RMR"/>
      <sheetName val="Road data"/>
      <sheetName val="Hire charges"/>
      <sheetName val="Rates SSR 2008-09"/>
      <sheetName val="Sheet1"/>
      <sheetName val="mas_hab"/>
      <sheetName val="water_source_affected"/>
      <sheetName val="Leads"/>
      <sheetName val="Data"/>
      <sheetName val="硸硸硸⵸汯呤传⁆䅊䵍䱁䵁䑁"/>
      <sheetName val="SSR 2006-07"/>
      <sheetName val="cover-page"/>
      <sheetName val="REPORT"/>
      <sheetName val="Elec Sub Est_0.75"/>
      <sheetName val="Data_Bit_I"/>
      <sheetName val="Data- Electrical "/>
      <sheetName val="SSR_2006-07"/>
      <sheetName val="Elec_Sub_Est_0_75"/>
      <sheetName val="Data-_Electrical_"/>
      <sheetName val="Labour"/>
      <sheetName val="Sheet1 (2)"/>
      <sheetName val="Toilets"/>
      <sheetName val="Lead"/>
      <sheetName val="GAB"/>
      <sheetName val="Building"/>
      <sheetName val="Datas"/>
      <sheetName val="pvc-pipe-rates"/>
      <sheetName val="HDPE-pipe-rates"/>
      <sheetName val="psc-pipe-rates"/>
      <sheetName val="ci-pipes-road-cross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 (13habs)-bypass-Glsr"/>
      <sheetName val="pipe-est(12habs)-bypass"/>
      <sheetName val="ANX-I"/>
      <sheetName val="ANX-II"/>
      <sheetName val="Valve-cost"/>
      <sheetName val="specification report"/>
      <sheetName val="est(13habs)-bypass"/>
      <sheetName val="na1-pac1-gravity-lines"/>
      <sheetName val="na1-pac1-gravity-lines-Final"/>
      <sheetName val="SMP-gravity-lines-Final"/>
      <sheetName val="Contents"/>
      <sheetName val="Plant &amp;  Machinery"/>
      <sheetName val="Material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Sheet3"/>
      <sheetName val="Chapter-13"/>
      <sheetName val="Chapter-14"/>
      <sheetName val="Chapter-15"/>
      <sheetName val="Summary"/>
      <sheetName val="Abbreviations"/>
      <sheetName val="Sheet2"/>
      <sheetName val="ZoneIII(Pra)"/>
      <sheetName val="ZoneIII(APHB)"/>
      <sheetName val="(NSP)Table111"/>
      <sheetName val="(NSP)Table11"/>
      <sheetName val="ZoneIII(Bang)"/>
      <sheetName val="zonal wise"/>
      <sheetName val="Cover page"/>
      <sheetName val="lead statement"/>
      <sheetName val="data existing_do not delete"/>
      <sheetName val="pipe line rates"/>
      <sheetName val="platform estimate"/>
      <sheetName val="bore well ori estimate"/>
      <sheetName val="pipe line sub estimate"/>
      <sheetName val="pipe line data"/>
      <sheetName val="pumpset estimate"/>
      <sheetName val="general abstract"/>
      <sheetName val="m1"/>
      <sheetName val="PM"/>
      <sheetName val="com st PM"/>
      <sheetName val="GM"/>
      <sheetName val="comst GM"/>
      <sheetName val="eweljlt"/>
      <sheetName val="pvc_basic"/>
      <sheetName val="pvc"/>
      <sheetName val="hdpe_basic"/>
      <sheetName val="HDPE"/>
      <sheetName val="DI"/>
      <sheetName val="CI"/>
      <sheetName val="G.R.P"/>
      <sheetName val="com_st_PM"/>
      <sheetName val="comst_GM"/>
      <sheetName val="G_R_P"/>
      <sheetName val="XXXXXXXXXXXXX"/>
      <sheetName val="XXXXXXXXXXXX0"/>
      <sheetName val="GA "/>
      <sheetName val="Data -Hostel Building  (2)"/>
      <sheetName val="Est. Expansion joint "/>
      <sheetName val="Sub-estimate electrical"/>
      <sheetName val="LEAD- "/>
      <sheetName val="Toilet block "/>
      <sheetName val="Bore well &amp; Motor"/>
      <sheetName val="Sub-estimate for Sanitary &amp; Int"/>
      <sheetName val="Compound wall "/>
      <sheetName val="Doors &amp; Windows "/>
      <sheetName val="MS Windows"/>
      <sheetName val="Bitumen trunk"/>
      <sheetName val="Feeder"/>
      <sheetName val="R99 etc"/>
      <sheetName val="Trunk unpaved"/>
      <sheetName val="Estimate "/>
      <sheetName val="MRATES"/>
      <sheetName val="m"/>
      <sheetName val="int-Dia-hdpe"/>
      <sheetName val="int-Dia-pvc"/>
      <sheetName val="segments-details"/>
      <sheetName val="habs-list"/>
      <sheetName val="hyd-DESIGN"/>
      <sheetName val="LWL"/>
      <sheetName val="duty"/>
      <sheetName val="MWL"/>
      <sheetName val="water-pros-ultimate-rate"/>
      <sheetName val="water"/>
      <sheetName val="water-ultimater"/>
      <sheetName val="RAMAPPA-Out Flow"/>
      <sheetName val="chart-RAMAPPA-OUT-flow"/>
      <sheetName val="Chart1-habs"/>
      <sheetName val="Chart1-habs-MAIN"/>
      <sheetName val="PIVOT"/>
      <sheetName val="ce-revised"/>
      <sheetName val="RAMAPPA-Out_Flow"/>
      <sheetName val="Nspt-smp-final-ORIGINAL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mpp"/>
      <sheetName val="data_new"/>
      <sheetName val="lead-st"/>
      <sheetName val="v"/>
      <sheetName val="r"/>
      <sheetName val="l"/>
      <sheetName val="Working est"/>
      <sheetName val="Note gh "/>
      <sheetName val="C page"/>
      <sheetName val="Sp ReportF"/>
      <sheetName val="ABSTRACT"/>
      <sheetName val="G F "/>
      <sheetName val="F F "/>
      <sheetName val="S Tank"/>
      <sheetName val="Sani &amp; W S "/>
      <sheetName val="C Wall"/>
      <sheetName val="C-data"/>
      <sheetName val="D&amp;W DATA (1)"/>
      <sheetName val="WS-DATA"/>
      <sheetName val="ESTT Ele "/>
      <sheetName val="El Data"/>
      <sheetName val="BOQ  "/>
      <sheetName val="BidRequirement"/>
      <sheetName val="Bid doc"/>
      <sheetName val="load1"/>
      <sheetName val="details1"/>
      <sheetName val="Electrical1"/>
      <sheetName val="load"/>
      <sheetName val="details"/>
      <sheetName val="obd data"/>
      <sheetName val="Conv"/>
      <sheetName val="Basic Data"/>
      <sheetName val="Joinary"/>
      <sheetName val="G. ABSTRACT"/>
      <sheetName val="Ele"/>
      <sheetName val="Sant"/>
      <sheetName val="Check_Slip"/>
      <sheetName val="Misc"/>
      <sheetName val="Data_Base"/>
      <sheetName val="quarry"/>
      <sheetName val="Templates"/>
      <sheetName val="Cover_Sheet"/>
      <sheetName val="Conveyance_Rates"/>
      <sheetName val="Conveyance_Table"/>
      <sheetName val="Est_amt_text"/>
      <sheetName val="Labour_Charges"/>
      <sheetName val="Labour_Charges(detl)"/>
      <sheetName val="Specification"/>
      <sheetName val="Core_SSR"/>
      <sheetName val="Comparative Statement"/>
      <sheetName val="2V_3M_SLAB (2)"/>
      <sheetName val="RD_X"/>
      <sheetName val="ROAD_DAM_100M"/>
      <sheetName val="RD_100M"/>
      <sheetName val="CC_WC"/>
      <sheetName val="RD_VENTES"/>
      <sheetName val="Levels"/>
      <sheetName val="pro-1"/>
      <sheetName val="Poforma-1"/>
      <sheetName val="Proforma-1A"/>
      <sheetName val="SEA"/>
      <sheetName val="Status of Seasonal bores (2)"/>
      <sheetName val="Status of Seasonal bores"/>
      <sheetName val="Status_of_Seasonal_bores_(2)"/>
      <sheetName val="Status_of_Seasonal_bores"/>
      <sheetName val="Global factors"/>
      <sheetName val="Global_factors"/>
      <sheetName val="Dormitory"/>
      <sheetName val="Staff Acco."/>
      <sheetName val="Cover"/>
      <sheetName val="TS Memo"/>
      <sheetName val="Sp Report"/>
      <sheetName val="note"/>
      <sheetName val="mlead"/>
      <sheetName val="CD Data (Morth)"/>
      <sheetName val="Rd Det Est"/>
      <sheetName val="Rd abs Est"/>
      <sheetName val="HP Det est"/>
      <sheetName val="HP Abs Est"/>
      <sheetName val="CBR"/>
      <sheetName val="Gen Abs"/>
      <sheetName val="Cover page "/>
      <sheetName val="Specf"/>
      <sheetName val="G-ABS"/>
      <sheetName val="WS Dor"/>
      <sheetName val="Ele-Dor"/>
      <sheetName val="GF"/>
      <sheetName val="F.F"/>
      <sheetName val="sump"/>
      <sheetName val="FF"/>
      <sheetName val="SECOND"/>
      <sheetName val="Septic Tank"/>
      <sheetName val="Sani &amp; W S phase "/>
      <sheetName val="Ele connections"/>
      <sheetName val="C-data (2)"/>
      <sheetName val="Ele data (2)"/>
      <sheetName val="C-data3"/>
      <sheetName val="WS Data"/>
      <sheetName val="D&amp;W DATA (NCL)"/>
      <sheetName val="doors data"/>
      <sheetName val="WINDOWS DATA"/>
      <sheetName val="Ventilator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</sheetDataSet>
  </externalBook>
</externalLink>
</file>

<file path=xl/externalLinks/externalLink156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1000000000000"/>
      <sheetName val="Sheet5 (2)"/>
      <sheetName val="Sheet5"/>
      <sheetName val="GS"/>
      <sheetName val="TS"/>
      <sheetName val="Estimate"/>
      <sheetName val="BTR"/>
      <sheetName val="RMR"/>
      <sheetName val="Road data"/>
      <sheetName val="Hire charges"/>
      <sheetName val="DATA"/>
      <sheetName val="cover"/>
      <sheetName val="slip"/>
      <sheetName val="summary"/>
      <sheetName val="tech"/>
      <sheetName val="abstract"/>
      <sheetName val="detailed"/>
      <sheetName val="culvert"/>
      <sheetName val="culvert (2)"/>
      <sheetName val="culvert (3)"/>
      <sheetName val="impRdam"/>
      <sheetName val="cost"/>
      <sheetName val="CDdata"/>
      <sheetName val="keymap"/>
      <sheetName val="lchart"/>
      <sheetName val="LS"/>
      <sheetName val="CS"/>
      <sheetName val="CS (2)"/>
      <sheetName val="leads"/>
      <sheetName val="f_slip"/>
      <sheetName val="1v600"/>
      <sheetName val="2v600"/>
      <sheetName val="3v600"/>
      <sheetName val="2v900"/>
      <sheetName val="3v900"/>
      <sheetName val="30mRdam"/>
      <sheetName val="v"/>
      <sheetName val="r"/>
      <sheetName val="Labour"/>
      <sheetName val="Material"/>
      <sheetName val="Plant &amp;  Machinery"/>
      <sheetName val="Iocount"/>
      <sheetName val="MRATES"/>
      <sheetName val="RMR "/>
      <sheetName val="Data_Bit_I"/>
      <sheetName val="Mp-team 1"/>
      <sheetName val="Sheet9"/>
      <sheetName val="Lead"/>
      <sheetName val="Lead statement"/>
      <sheetName val="FF WRK"/>
      <sheetName val="Sheet1 (2)"/>
      <sheetName val="Sheet1"/>
      <sheetName val="mas_hab"/>
      <sheetName val="water_source_affected"/>
      <sheetName val="Mp-team 3"/>
      <sheetName val="xxxxxx"/>
      <sheetName val="150-180"/>
      <sheetName val="FMIB-21.6.03"/>
      <sheetName val="Status 20.6.03"/>
      <sheetName val="OEM_DLR O_S ANALYSIS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150-180 days"/>
      <sheetName val="dfr"/>
      <sheetName val="Colln-TGT-BR"/>
      <sheetName val="COLL.TARGET"/>
      <sheetName val="Proje.OS"/>
      <sheetName val="&gt;180-1 YEAR"/>
      <sheetName val="1-2 YEARS"/>
      <sheetName val="SUMMARY1"/>
      <sheetName val="&gt;2 years"/>
      <sheetName val="SHOBHA (2)"/>
      <sheetName val="SKM"/>
      <sheetName val="SHOBHA"/>
      <sheetName val="AD -temp"/>
      <sheetName val="AD"/>
      <sheetName val="OS-CM"/>
      <sheetName val="PM"/>
      <sheetName val="INFRA-OS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Mp-team_1"/>
      <sheetName val="Mp-team_3"/>
      <sheetName val="FMIB-21_6_03"/>
      <sheetName val="Status_20_6_03"/>
      <sheetName val="OEM_DLR_O_S_ANALYSIS"/>
      <sheetName val="Colln__plan-Traction"/>
      <sheetName val="Infra_O_s"/>
      <sheetName val="&gt;180_analysis-30_9_03_"/>
      <sheetName val="Sum-Che_(2)"/>
      <sheetName val="150-180_days"/>
      <sheetName val="COLL_TARGET"/>
      <sheetName val="Proje_OS"/>
      <sheetName val="&gt;180-1_YEAR"/>
      <sheetName val="1-2_YEARS"/>
      <sheetName val="&gt;2_years"/>
      <sheetName val="SHOBHA_(2)"/>
      <sheetName val="AD_-temp"/>
      <sheetName val="Infra_-OS"/>
      <sheetName val="HDPE-pipe-rates"/>
      <sheetName val="pvc-pipe-rates"/>
      <sheetName val="Nspt-smp-final-ORIGINAL"/>
      <sheetName val="Contents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Sheet3"/>
      <sheetName val="Chapter-13"/>
      <sheetName val="Chapter-14"/>
      <sheetName val="Chapter-15"/>
      <sheetName val="Abbreviations"/>
      <sheetName val="Sheet2"/>
      <sheetName val="Plant_&amp;__Machinery"/>
      <sheetName val="Summary_of_Rates"/>
      <sheetName val="Basic_Approach"/>
      <sheetName val="Cover page"/>
      <sheetName val="Cover page "/>
      <sheetName val="Specf"/>
      <sheetName val="G-ABS"/>
      <sheetName val="Dormitory"/>
      <sheetName val="WS Dor"/>
      <sheetName val="Ele-Dor"/>
      <sheetName val="GF"/>
      <sheetName val="F.F"/>
      <sheetName val="ELE"/>
      <sheetName val="sump"/>
      <sheetName val="FF"/>
      <sheetName val="SECOND"/>
      <sheetName val="Septic Tank"/>
      <sheetName val="Sani &amp; W S phase "/>
      <sheetName val="Ele connections"/>
      <sheetName val="C Wall"/>
      <sheetName val="C-data (2)"/>
      <sheetName val="Ele data (2)"/>
      <sheetName val="C-data3"/>
      <sheetName val="Conv"/>
      <sheetName val="WS Data"/>
      <sheetName val="D&amp;W DATA (NCL)"/>
      <sheetName val="doors data"/>
      <sheetName val="WINDOWS DATA"/>
      <sheetName val="Ventilators "/>
      <sheetName val="C-data"/>
      <sheetName val="Title "/>
      <sheetName val="Estimate "/>
      <sheetName val="FINAL ABSTRACT"/>
      <sheetName val="SANITARY"/>
      <sheetName val="GF-1"/>
      <sheetName val="FF-1"/>
      <sheetName val="E- DATA"/>
      <sheetName val="D&amp;W DATA"/>
      <sheetName val="WS-DATA"/>
      <sheetName val="BOQ"/>
      <sheetName val="obd data"/>
      <sheetName val="Basic Data"/>
      <sheetName val="WaterSupply"/>
      <sheetName val="Joinary"/>
      <sheetName val="cov"/>
      <sheetName val="ch.list"/>
      <sheetName val="checklist"/>
      <sheetName val="rep"/>
      <sheetName val="GA"/>
      <sheetName val="Abs.of Brdg. Qtys"/>
      <sheetName val="Abs.of Brdg. appr  Qtys "/>
      <sheetName val="Abs.of Brdg. diversi  Qtys  "/>
      <sheetName val="br det 69.8"/>
      <sheetName val="br app 69.8"/>
      <sheetName val="div 69.8"/>
      <sheetName val="br det 79.8"/>
      <sheetName val="br app 79.8"/>
      <sheetName val="div 79.8"/>
      <sheetName val="br det 96.8"/>
      <sheetName val="br app 96.8"/>
      <sheetName val="br div 96.8"/>
      <sheetName val="dataB"/>
      <sheetName val="dataA"/>
      <sheetName val="2"/>
      <sheetName val="3"/>
      <sheetName val="4"/>
      <sheetName val="GSB with crrushed metal"/>
      <sheetName val="5"/>
      <sheetName val="8 with edited items"/>
      <sheetName val="INPUT"/>
      <sheetName val="12 (1)"/>
      <sheetName val="13 (1)"/>
      <sheetName val="14 (1)"/>
      <sheetName val="15 (1)"/>
      <sheetName val="Lead calc"/>
      <sheetName val="Lead stmt"/>
      <sheetName val="cer"/>
      <sheetName val="Index"/>
      <sheetName val="list"/>
      <sheetName val="BdataSOR"/>
      <sheetName val="dataASOR"/>
      <sheetName val="CONVEYANCE"/>
      <sheetName val="DIR USED ITEMS"/>
      <sheetName val="Carriage of materials"/>
      <sheetName val="Pre coated chips"/>
      <sheetName val="12"/>
      <sheetName val="13"/>
      <sheetName val="14"/>
      <sheetName val="15"/>
      <sheetName val="16"/>
      <sheetName val="16 (1)"/>
      <sheetName val="enc"/>
      <sheetName val="Work_sheet"/>
      <sheetName val="Physical_ach"/>
      <sheetName val="Financial_ach"/>
      <sheetName val="Rates SSR 2008-09"/>
      <sheetName val="Toilets"/>
      <sheetName val="GAB"/>
      <sheetName val="Building"/>
      <sheetName val="Datas"/>
      <sheetName val="GA "/>
      <sheetName val="GA Comp.. "/>
      <sheetName val="GF SB Ok "/>
      <sheetName val="FF SB Ok"/>
      <sheetName val="SF SB Ok"/>
      <sheetName val="WS (Sch) Ok "/>
      <sheetName val="ele. Est. SB Ok"/>
      <sheetName val="GF DB Ok"/>
      <sheetName val="FF DB Ok"/>
      <sheetName val="SF DB  Ok"/>
      <sheetName val="WS DB  Ok "/>
      <sheetName val="Ele-Dor Ok "/>
      <sheetName val="GF KD  Ok"/>
      <sheetName val="WS - KD  Ok "/>
      <sheetName val="Ele K&amp; D Ok"/>
      <sheetName val="GF PQ Ok "/>
      <sheetName val="WS - PQ Ok "/>
      <sheetName val="Ele Prl Q Ok"/>
      <sheetName val="GF SQ Ok "/>
      <sheetName val="FF SQ Ok "/>
      <sheetName val="SF SQ Ok"/>
      <sheetName val="TF SQ Ok"/>
      <sheetName val="WS - SQ Ok "/>
      <sheetName val="Ele. SQ.  Ok"/>
      <sheetName val="Septic Tank 200U RR Ok"/>
      <sheetName val="Septic tank RCC 200 Users Ok"/>
      <sheetName val="Septic Tank 100 U Ok"/>
      <sheetName val="SUMP Ok "/>
      <sheetName val="CW  Ok"/>
      <sheetName val="OHSR Ok"/>
      <sheetName val="External Ele.  Ok"/>
      <sheetName val="Ext-Drainage"/>
      <sheetName val="B-WELL"/>
      <sheetName val="Site development"/>
      <sheetName val="Gas system"/>
      <sheetName val="CS SB Civil  Ok"/>
      <sheetName val="SB WS CS Ok"/>
      <sheetName val="SB Ele CS  Ok"/>
      <sheetName val="CS Civil DB Ok"/>
      <sheetName val="CS WS DB   Ok"/>
      <sheetName val="CS  Ele  DB  Ok"/>
      <sheetName val="CS Civil KD Ok"/>
      <sheetName val="CS KD WS  Ok"/>
      <sheetName val="CS Ele. KD "/>
      <sheetName val="CS Civil PQ Ok"/>
      <sheetName val="CS WS PQ  Ok"/>
      <sheetName val="CS Ele. PQ  Ok "/>
      <sheetName val="CS Civil SQ Ok"/>
      <sheetName val="CS WS SQ Ok "/>
      <sheetName val="CS Ele SQ Ok"/>
      <sheetName val="CS 200 users RR Ok "/>
      <sheetName val="CS Septic tank RCC 200 users"/>
      <sheetName val="CS 100 users "/>
      <sheetName val="CS SUMP"/>
      <sheetName val="CS CW oK"/>
      <sheetName val="CS OHSR  Ok"/>
      <sheetName val="CS External Ele. "/>
      <sheetName val="CS Ext. drainage "/>
      <sheetName val="CS Borewell "/>
      <sheetName val="CS SD "/>
      <sheetName val="Suppl. C-data"/>
      <sheetName val="atr"/>
      <sheetName val="ew-cal"/>
      <sheetName val="ann-b"/>
      <sheetName val="Abstrct "/>
      <sheetName val="est"/>
      <sheetName val="she"/>
      <sheetName val="Part A"/>
      <sheetName val="Specification report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pros-Ultimate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water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Nspt-final-at-18_5mstg"/>
      <sheetName val="Nspt-final-empy-249_5m"/>
      <sheetName val="Chart1-U_and_P"/>
      <sheetName val="jpt_to_Girnibai-Out_Flow"/>
      <sheetName val="chart-Jpt-Girnibai-OUT-flow_(2)"/>
      <sheetName val="chart-Jpt-Girnibai-OUT-flow_(3)"/>
      <sheetName val="BWSCPlt"/>
      <sheetName val="CI"/>
      <sheetName val="DI"/>
      <sheetName val="G.R.P"/>
      <sheetName val="HDPE"/>
      <sheetName val="PSC REVISED"/>
      <sheetName val="pvc"/>
      <sheetName val="Hire charge &amp; Others"/>
      <sheetName val="bldg-conveyance"/>
      <sheetName val="cip-spl-04-05"/>
      <sheetName val="SURKYFLYASH "/>
      <sheetName val="LIMESTONE"/>
      <sheetName val="STEEL LUBRICANTOIL"/>
      <sheetName val="Others"/>
      <sheetName val="23-PVC"/>
      <sheetName val="22-Gaskets"/>
      <sheetName val="21-W-hammer"/>
      <sheetName val="20-Valves"/>
      <sheetName val="19-SFRC"/>
      <sheetName val="18-HDPE"/>
      <sheetName val="17-GRP"/>
      <sheetName val="16-C.I."/>
      <sheetName val="15-D.I. Bends "/>
      <sheetName val="14-D.I. Specials"/>
      <sheetName val="13-D.I."/>
      <sheetName val="12-BWS"/>
      <sheetName val="11-PSC"/>
      <sheetName val="9-AC-R"/>
      <sheetName val="8-AC-C"/>
      <sheetName val="7-AC-P"/>
      <sheetName val="6-RCC-C-S"/>
      <sheetName val="5-RCC-C-PEP"/>
      <sheetName val="4-RCC-R-RINGS"/>
      <sheetName val="3-RCC-S"/>
      <sheetName val="2-RCC-COLLARS"/>
      <sheetName val="1-RCC-PLAIN"/>
      <sheetName val="cmm-Materials"/>
      <sheetName val="IS5531 (2)"/>
      <sheetName val="CID"/>
      <sheetName val="Manhole"/>
      <sheetName val="IS5531"/>
      <sheetName val="buildings items"/>
      <sheetName val="Labour_rates"/>
      <sheetName val="Items"/>
      <sheetName val="CI Specials"/>
      <sheetName val="PIPE_DATA"/>
      <sheetName val="public health"/>
      <sheetName val="AC"/>
      <sheetName val="AC_DD"/>
      <sheetName val="Hire_charge_&amp;_Others"/>
      <sheetName val="SURKYFLYASH_"/>
      <sheetName val="STEEL_LUBRICANTOIL"/>
      <sheetName val="16-C_I_"/>
      <sheetName val="15-D_I__Bends_"/>
      <sheetName val="14-D_I__Specials"/>
      <sheetName val="13-D_I_"/>
      <sheetName val="IS5531_(2)"/>
      <sheetName val="Sheet1_(2)"/>
      <sheetName val="buildings_items"/>
      <sheetName val="CI_Specials"/>
      <sheetName val="public_health"/>
      <sheetName val="PSC_REVISED"/>
      <sheetName val="G_R_P"/>
      <sheetName val="C page"/>
      <sheetName val="Sp Report"/>
      <sheetName val="Sp Report (2)"/>
      <sheetName val="G F"/>
      <sheetName val="F F "/>
      <sheetName val="S Tank"/>
      <sheetName val="COMPOUND WALL"/>
      <sheetName val="Road"/>
      <sheetName val="Electrical"/>
      <sheetName val="Sani &amp; W S "/>
      <sheetName val="D&amp;W DATA "/>
      <sheetName val="El Data1"/>
      <sheetName val="D&amp;W DATA (4)"/>
      <sheetName val="D&amp;W DATA (3)"/>
      <sheetName val="D&amp;W DATA (2)"/>
      <sheetName val="D&amp;W DATA, 5"/>
      <sheetName val="Doors-Windows (2)"/>
      <sheetName val="D&amp;W DATA (1)"/>
      <sheetName val="Data.F8.BTR"/>
      <sheetName val="RLs"/>
      <sheetName val="Levels"/>
      <sheetName val="Levels (2)"/>
      <sheetName val="mother"/>
      <sheetName val="3060"/>
      <sheetName val="3090"/>
      <sheetName val="3120"/>
      <sheetName val="3150"/>
      <sheetName val="3180"/>
      <sheetName val="3210"/>
      <sheetName val="3240"/>
      <sheetName val="3270"/>
      <sheetName val="3300"/>
      <sheetName val="3330"/>
      <sheetName val="3360"/>
      <sheetName val="3390"/>
      <sheetName val="3420"/>
      <sheetName val="3450"/>
      <sheetName val="3480"/>
      <sheetName val="3510"/>
      <sheetName val="3540"/>
      <sheetName val="3570"/>
      <sheetName val="3600"/>
      <sheetName val="3630"/>
      <sheetName val="3660"/>
      <sheetName val="3690"/>
      <sheetName val="3720"/>
      <sheetName val="3750"/>
      <sheetName val="3780"/>
      <sheetName val="3810"/>
      <sheetName val="3840"/>
      <sheetName val="3870"/>
      <sheetName val="3900"/>
      <sheetName val="3930"/>
      <sheetName val="3960"/>
      <sheetName val="3990"/>
      <sheetName val="4020"/>
      <sheetName val="4050"/>
      <sheetName val="4080"/>
      <sheetName val="4110"/>
      <sheetName val="4140"/>
      <sheetName val="4170"/>
      <sheetName val="4200"/>
      <sheetName val="4230"/>
      <sheetName val="4260"/>
      <sheetName val="4290"/>
      <sheetName val="4320"/>
      <sheetName val="4350"/>
      <sheetName val="4380"/>
      <sheetName val="4400"/>
      <sheetName val="4410"/>
      <sheetName val="4440"/>
      <sheetName val="4470"/>
      <sheetName val="4500"/>
      <sheetName val="4530"/>
      <sheetName val="4560"/>
      <sheetName val="4590"/>
      <sheetName val="4620"/>
      <sheetName val="4650"/>
      <sheetName val="4680"/>
      <sheetName val="4710"/>
      <sheetName val="4740"/>
      <sheetName val="4770"/>
      <sheetName val="4800"/>
      <sheetName val="4830"/>
      <sheetName val="4860"/>
      <sheetName val="4890"/>
      <sheetName val="4920"/>
      <sheetName val="4930"/>
      <sheetName val="4940"/>
      <sheetName val="Specification"/>
      <sheetName val="coverpage"/>
      <sheetName val="TS memo"/>
      <sheetName val="Spn report"/>
      <sheetName val="Line_Abstract"/>
      <sheetName val="Gen abs"/>
      <sheetName val="abs road"/>
      <sheetName val="Bridge"/>
      <sheetName val="HP abs"/>
      <sheetName val="Certificates"/>
      <sheetName val="m lead"/>
      <sheetName val="mmlead"/>
      <sheetName val="TS_memo"/>
      <sheetName val="Spn_report"/>
      <sheetName val="Gen_abs"/>
      <sheetName val="abs_road"/>
      <sheetName val="HP_abs"/>
      <sheetName val="Road_data"/>
      <sheetName val="m_lead"/>
      <sheetName val="wh_data"/>
      <sheetName val="wh_data_R"/>
      <sheetName val="CPHEEO"/>
      <sheetName val="nodes"/>
      <sheetName val="Bitumen trunk"/>
      <sheetName val="Feeder"/>
      <sheetName val="R99 etc"/>
      <sheetName val="Trunk unpaved"/>
      <sheetName val="R_Det"/>
      <sheetName val="DISCOUNT"/>
      <sheetName val="ssr-rates"/>
      <sheetName val="l"/>
      <sheetName val="data existing_do not delete"/>
      <sheetName val="t_prsr"/>
      <sheetName val="wh"/>
      <sheetName val="2V_3M_SLAB (2)"/>
      <sheetName val="RD_X"/>
      <sheetName val="ROAD_DAM_100M"/>
      <sheetName val="RD_100M"/>
      <sheetName val="CC_WC"/>
      <sheetName val="RD_VENTES"/>
      <sheetName val="data (6)"/>
      <sheetName val="COMPARATIVE STATEMENT"/>
      <sheetName val="Sheet6"/>
      <sheetName val="data (2)"/>
      <sheetName val="Sheet4"/>
      <sheetName val="data (3)"/>
      <sheetName val="data (4)"/>
      <sheetName val="data (5)"/>
      <sheetName val="_x0000__x0007__x0000__x0007__x0000__x0003__x0000__x0007_"/>
      <sheetName val="_x0000__x0007__x0000__x0007__x0000__x0007__x0000__x0007_"/>
      <sheetName val="NIZAMSAGAR"/>
      <sheetName val="SPN DB 6.1"/>
      <sheetName val="different datas TPN and SPN"/>
      <sheetName val="data_(6)"/>
      <sheetName val="COMPARATIVE_STATEMENT"/>
      <sheetName val="data_(2)"/>
      <sheetName val="data_(3)"/>
      <sheetName val="data_(4)"/>
      <sheetName val="data_(5)"/>
      <sheetName val=""/>
      <sheetName val="SPN_DB_6_1"/>
      <sheetName val="different_datas_TPN_and_SPN"/>
      <sheetName val="_x005f_x0000__x005f_x0007__x005f_x0000__x005f_x0007__x0"/>
      <sheetName val="_x0000__x0000__x0000__x0004__x0000_"/>
      <sheetName val="_x0000_浘"/>
      <sheetName val="00000"/>
      <sheetName val="GM"/>
      <sheetName val="SRs"/>
      <sheetName val="SRs-Rev"/>
      <sheetName val="detls"/>
      <sheetName val="ww-march-02"/>
      <sheetName val="hdpe_basic"/>
      <sheetName val="pvc_basic"/>
      <sheetName val="habs-list"/>
      <sheetName val="Sp. Report"/>
      <sheetName val="TSmemo"/>
      <sheetName val="Rd.Data"/>
      <sheetName val="C.D.Data (Morth)"/>
      <sheetName val="Rd.Det.Est"/>
      <sheetName val="Gen.Abs."/>
      <sheetName val="Rd.abs.Est"/>
      <sheetName val="Abs_p_04"/>
      <sheetName val="Abs.p_01"/>
      <sheetName val="Abs.cc"/>
      <sheetName val="Abs_ret"/>
      <sheetName val="Abs_vent&amp;pipe"/>
      <sheetName val="Abs_slab"/>
      <sheetName val="Abs_box"/>
      <sheetName val="Det. 1Rx800"/>
      <sheetName val="Det. 2Rx800"/>
      <sheetName val="Det. CC"/>
      <sheetName val="CD_DET_PIPE_1R"/>
      <sheetName val="Slab det est"/>
      <sheetName val="CD_DET_1CELL_BOX"/>
      <sheetName val="CD_DET_4CELL_BOX"/>
      <sheetName val="CBR"/>
      <sheetName val="mlead"/>
      <sheetName val="mro_bldg"/>
      <sheetName val="mpp_bldg"/>
      <sheetName val="sanitory"/>
      <sheetName val="septic_tank"/>
      <sheetName val="electri"/>
      <sheetName val="c_wall"/>
      <sheetName val="data_sein"/>
      <sheetName val="door"/>
      <sheetName val="win"/>
      <sheetName val="PH-6x4"/>
      <sheetName val="PH-4X3"/>
      <sheetName val="Watchman Qrters."/>
      <sheetName val="M F ROOM"/>
      <sheetName val="com st PM"/>
      <sheetName val="comst GM"/>
      <sheetName val="eweljlt"/>
      <sheetName val="com_st_PM"/>
      <sheetName val="comst_G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/>
      <sheetData sheetId="536"/>
      <sheetData sheetId="537"/>
      <sheetData sheetId="538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</sheetDataSet>
  </externalBook>
</externalLink>
</file>

<file path=xl/externalLinks/externalLink157.xml><?xml version="1.0" encoding="utf-8"?>
<externalLink xmlns="http://schemas.openxmlformats.org/spreadsheetml/2006/main">
  <externalBook xmlns:r="http://schemas.openxmlformats.org/officeDocument/2006/relationships" r:id="rId1">
    <sheetNames>
      <sheetName val="Check_Slip"/>
      <sheetName val="Misc"/>
      <sheetName val="Data_Base"/>
      <sheetName val="quarry"/>
      <sheetName val="Templates"/>
      <sheetName val="Cover_Sheet"/>
      <sheetName val="Estimate"/>
      <sheetName val="Lead"/>
      <sheetName val="Conveyance_Rates"/>
      <sheetName val="Conveyance_Table"/>
      <sheetName val="Est_amt_text"/>
      <sheetName val="Data"/>
      <sheetName val="Labour_Charges"/>
      <sheetName val="Labour_Charges(detl)"/>
      <sheetName val="Specification"/>
      <sheetName val="Core_SSR"/>
      <sheetName val="Comparative Statement"/>
      <sheetName val="E- DATA"/>
      <sheetName val="RMR"/>
      <sheetName val="Ele"/>
      <sheetName val="Sant"/>
      <sheetName val="data (6)"/>
      <sheetName val="Sheet1"/>
      <sheetName val="Sheet5"/>
      <sheetName val="Sheet3"/>
      <sheetName val="Sheet6"/>
      <sheetName val="data (2)"/>
      <sheetName val="Sheet4"/>
      <sheetName val="Sheet2"/>
      <sheetName val="data (3)"/>
      <sheetName val="data (4)"/>
      <sheetName val="data (5)"/>
      <sheetName val="leads"/>
      <sheetName val="_x0000__x0007__x0000__x0007__x0000__x0003__x0000__x0007_"/>
      <sheetName val="_x0000__x0007__x0000__x0007__x0000__x0007__x0000__x0007_"/>
      <sheetName val="NIZAMSAGAR"/>
      <sheetName val="SPN DB 6.1"/>
      <sheetName val="different datas TPN and SPN"/>
      <sheetName val=""/>
      <sheetName val="_x0000__x0000__x0000__x0004__x0000_"/>
      <sheetName val="_x0000_浘"/>
      <sheetName val="data_(6)"/>
      <sheetName val="COMPARATIVE_STATEMENT"/>
      <sheetName val="data_(2)"/>
      <sheetName val="data_(3)"/>
      <sheetName val="data_(4)"/>
      <sheetName val="data_(5)"/>
      <sheetName val="SPN_DB_6_1"/>
      <sheetName val="different_datas_TPN_and_SPN"/>
      <sheetName val="Labour"/>
      <sheetName val="Material"/>
      <sheetName val="Plant &amp;  Machinery"/>
      <sheetName val="Data.F8.BTR"/>
      <sheetName val="_x005f_x0000__x005f_x0007__x005f_x0000__x005f_x0007__x0"/>
      <sheetName val="_x005f_x005f_x005f_x0000__x005f_x005f_x005f_x0007__x005"/>
      <sheetName val="Rates 2007-08 2nd"/>
      <sheetName val="Lead Statement 2007-08 3rd"/>
      <sheetName val="_x005f_x0000__x005f_x0000__x005f_x0000__x005f_x0004__x0"/>
      <sheetName val="_x005f_x0000_浘"/>
      <sheetName val="_x005f_x005f_x005f_x005f_x005f_x005f_x005f_x0000__x005f"/>
      <sheetName val="_x0000__x0007__x0000__x0007__x0"/>
      <sheetName val="_x005f_x0000__x005f_x0007__x005"/>
      <sheetName val="_x0000__x0007__x005"/>
      <sheetName val="_x0000__x0000__x0000__x0004__x0"/>
      <sheetName val="_x005f_x005f_x005f_x0000__x005f_x005f_x005f_x0000__x005"/>
      <sheetName val="_x005f_x005f_x005f_x0000_浘"/>
      <sheetName val="0000000000000"/>
      <sheetName val="1000000000000"/>
      <sheetName val="Sheet5 (2)"/>
      <sheetName val="GS"/>
      <sheetName val="TS"/>
      <sheetName val="BTR"/>
      <sheetName val="Road data"/>
      <sheetName val="Hire charges"/>
      <sheetName val="DISCOUNT"/>
      <sheetName val="Mp-team 1"/>
      <sheetName val="pvc_basic"/>
      <sheetName val="Global factors"/>
      <sheetName val="MRATES"/>
      <sheetName val="DATA_PRG"/>
      <sheetName val="int-Dia-hdpe"/>
      <sheetName val="habs-list"/>
      <sheetName val="int-Dia-pvc"/>
      <sheetName val="segments-details"/>
      <sheetName val="Bill- 1"/>
      <sheetName val="Bill- 2"/>
      <sheetName val="Bill- 3"/>
      <sheetName val="Bill- 4"/>
      <sheetName val="Bill- 5"/>
      <sheetName val="Bill- 6"/>
      <sheetName val="Bill- 7"/>
      <sheetName val="Bill-8"/>
      <sheetName val="Bill- 9"/>
      <sheetName val="Bill- 10"/>
      <sheetName val="Bill-11"/>
      <sheetName val="Bill-12"/>
      <sheetName val="Bill- 14"/>
      <sheetName val="mas_hab"/>
      <sheetName val="water_source_affected"/>
      <sheetName val="CS"/>
      <sheetName val="PumpHouse1.50X1.20"/>
      <sheetName val="PumpHouse1.20X0.90"/>
      <sheetName val="maya"/>
      <sheetName val="PumpHouse 0.90X0.90"/>
      <sheetName val="CR"/>
      <sheetName val="Specification report"/>
      <sheetName val="GF SB Ok "/>
      <sheetName val="FF WRK"/>
      <sheetName val="Abs"/>
      <sheetName val="m1"/>
      <sheetName val="Sheet9"/>
      <sheetName val="atr"/>
      <sheetName val="ew-cal"/>
      <sheetName val="ann-b"/>
      <sheetName val="Abstrct "/>
      <sheetName val="est"/>
      <sheetName val="she"/>
      <sheetName val="Part A"/>
      <sheetName val="Abstrct_"/>
      <sheetName val="Part_A"/>
      <sheetName val="r"/>
      <sheetName val="m"/>
      <sheetName val="Contents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1 (2)"/>
      <sheetName val="Plant_&amp;__Machinery"/>
      <sheetName val="Summary_of_Rates"/>
      <sheetName val="Basic_Approach"/>
      <sheetName val="Sheet1_(2)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pros-Ultimate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water"/>
      <sheetName val="Nspt-smp-final-ORIGINAL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Nspt-final-at-18_5mstg"/>
      <sheetName val="Nspt-final-empy-249_5m"/>
      <sheetName val="Chart1-U_and_P"/>
      <sheetName val="jpt_to_Girnibai-Out_Flow"/>
      <sheetName val="chart-Jpt-Girnibai-OUT-flow_(2)"/>
      <sheetName val="chart-Jpt-Girnibai-OUT-flow_(3)"/>
      <sheetName val="pvc-pipe-rates"/>
      <sheetName val="BWSCPlt"/>
      <sheetName val="CI"/>
      <sheetName val="DI"/>
      <sheetName val="G.R.P"/>
      <sheetName val="HDPE"/>
      <sheetName val="PSC REVISED"/>
      <sheetName val="pvc"/>
      <sheetName val="input"/>
      <sheetName val="CPHEEO"/>
      <sheetName val="CPHEEO_Change"/>
      <sheetName val="wh_data"/>
      <sheetName val="wh_data_R"/>
      <sheetName val="Eco_dia_bhopal"/>
      <sheetName val="IWWA"/>
      <sheetName val="economical_auto"/>
      <sheetName val="economical_OFF_manual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ataB"/>
      <sheetName val="GA"/>
      <sheetName val="Sheet1 _2_"/>
      <sheetName val="HDPE-pipe-rates"/>
      <sheetName val="LowestRate"/>
      <sheetName val="ElectricalSSR"/>
      <sheetName val="NonSSR"/>
      <sheetName val="137-140"/>
      <sheetName val="141-142"/>
      <sheetName val="_x005f_x005f_x005f_x005f_x005f_x005f_x005f_x005f_x005f_x005f_"/>
      <sheetName val="_x005f_x005f_x005f_x005f_x005f_x005f_x005f_x0000_浘"/>
      <sheetName val="Cover page"/>
      <sheetName val="Abstract"/>
      <sheetName val="DOR - EST"/>
      <sheetName val="Elec"/>
      <sheetName val="Water Supply"/>
      <sheetName val="Elec Est"/>
      <sheetName val="Teachin Staff Quarters"/>
      <sheetName val="WS TS Qtr"/>
      <sheetName val="Ele TS Qtr"/>
      <sheetName val="Non-Teachin Staff Quarters"/>
      <sheetName val="WS NTS Qtr"/>
      <sheetName val="Ele NTS Qtr"/>
      <sheetName val="Kit cum DIN"/>
      <sheetName val="Ele-data1"/>
      <sheetName val="Dormitory - WS"/>
      <sheetName val="DR - ELEC"/>
      <sheetName val="CW"/>
      <sheetName val="STank200"/>
      <sheetName val="OHSR"/>
      <sheetName val="C-Wall"/>
      <sheetName val="C-data"/>
      <sheetName val="ws data "/>
      <sheetName val="Main Door"/>
      <sheetName val="Iron Door 1"/>
      <sheetName val="Iron Door 2"/>
      <sheetName val="Conv"/>
      <sheetName val="Basic Data"/>
      <sheetName val="SCH"/>
      <sheetName val="STank100"/>
      <sheetName val="Sump"/>
      <sheetName val="38SCH"/>
      <sheetName val="Sp.2"/>
      <sheetName val="Furn DE"/>
      <sheetName val="Joinary"/>
      <sheetName val="External"/>
      <sheetName val="B-WELL"/>
      <sheetName val="BidRequirement"/>
      <sheetName val="Bid doc"/>
      <sheetName val="S Tank"/>
      <sheetName val="Taps"/>
      <sheetName val="SSR 2014-15 Rates"/>
      <sheetName val="Lead statemen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 refreshError="1"/>
      <sheetData sheetId="100"/>
      <sheetData sheetId="101" refreshError="1"/>
      <sheetData sheetId="102" refreshError="1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</sheetDataSet>
  </externalBook>
</externalLink>
</file>

<file path=xl/externalLinks/externalLink158.xml><?xml version="1.0" encoding="utf-8"?>
<externalLink xmlns="http://schemas.openxmlformats.org/spreadsheetml/2006/main">
  <externalBook xmlns:r="http://schemas.openxmlformats.org/officeDocument/2006/relationships" r:id="rId1">
    <sheetNames>
      <sheetName val="est_zphs"/>
      <sheetName val="data"/>
      <sheetName val="v"/>
      <sheetName val="r"/>
      <sheetName val="l"/>
      <sheetName val="Sheet3"/>
      <sheetName val="Specification"/>
      <sheetName val="MRATES"/>
      <sheetName val="Specification report"/>
      <sheetName val="RMR"/>
      <sheetName val="detls"/>
      <sheetName val="Material"/>
      <sheetName val="Lead statement"/>
      <sheetName val="Rates SSR 2008-09"/>
      <sheetName val="Levels"/>
      <sheetName val="mas_hab"/>
      <sheetName val="Lead"/>
      <sheetName val="Road data"/>
      <sheetName val="GEN-ABS Del"/>
      <sheetName val="sand"/>
      <sheetName val="stone"/>
      <sheetName val="index"/>
      <sheetName val="habs-list"/>
      <sheetName val="n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9.xml><?xml version="1.0" encoding="utf-8"?>
<externalLink xmlns="http://schemas.openxmlformats.org/spreadsheetml/2006/main">
  <externalBook xmlns:r="http://schemas.openxmlformats.org/officeDocument/2006/relationships" r:id="rId1">
    <sheetNames>
      <sheetName val="mpp"/>
      <sheetName val="data_new"/>
      <sheetName val="lead-st"/>
      <sheetName val="v"/>
      <sheetName val="r"/>
      <sheetName val="l"/>
      <sheetName val="Specification"/>
      <sheetName val="RLs"/>
      <sheetName val="Levels"/>
      <sheetName val="abstract"/>
      <sheetName val="Levels (2)"/>
      <sheetName val="mother"/>
      <sheetName val="3060"/>
      <sheetName val="3090"/>
      <sheetName val="3120"/>
      <sheetName val="3150"/>
      <sheetName val="3180"/>
      <sheetName val="3210"/>
      <sheetName val="3240"/>
      <sheetName val="3270"/>
      <sheetName val="3300"/>
      <sheetName val="3330"/>
      <sheetName val="3360"/>
      <sheetName val="3390"/>
      <sheetName val="3420"/>
      <sheetName val="3450"/>
      <sheetName val="3480"/>
      <sheetName val="3510"/>
      <sheetName val="3540"/>
      <sheetName val="3570"/>
      <sheetName val="3600"/>
      <sheetName val="3630"/>
      <sheetName val="3660"/>
      <sheetName val="3690"/>
      <sheetName val="3720"/>
      <sheetName val="3750"/>
      <sheetName val="3780"/>
      <sheetName val="3810"/>
      <sheetName val="3840"/>
      <sheetName val="3870"/>
      <sheetName val="3900"/>
      <sheetName val="3930"/>
      <sheetName val="3960"/>
      <sheetName val="3990"/>
      <sheetName val="4020"/>
      <sheetName val="4050"/>
      <sheetName val="4080"/>
      <sheetName val="4110"/>
      <sheetName val="4140"/>
      <sheetName val="4170"/>
      <sheetName val="4200"/>
      <sheetName val="4230"/>
      <sheetName val="4260"/>
      <sheetName val="4290"/>
      <sheetName val="4320"/>
      <sheetName val="4350"/>
      <sheetName val="4380"/>
      <sheetName val="4400"/>
      <sheetName val="4410"/>
      <sheetName val="4440"/>
      <sheetName val="4470"/>
      <sheetName val="4500"/>
      <sheetName val="4530"/>
      <sheetName val="4560"/>
      <sheetName val="4590"/>
      <sheetName val="4620"/>
      <sheetName val="4650"/>
      <sheetName val="4680"/>
      <sheetName val="4710"/>
      <sheetName val="4740"/>
      <sheetName val="4770"/>
      <sheetName val="4800"/>
      <sheetName val="4830"/>
      <sheetName val="4860"/>
      <sheetName val="4890"/>
      <sheetName val="4920"/>
      <sheetName val="4930"/>
      <sheetName val="4940"/>
      <sheetName val="RMR"/>
      <sheetName val="Material"/>
      <sheetName val="Plant &amp;  Machinery"/>
      <sheetName val="Leads"/>
      <sheetName val="maya"/>
      <sheetName val="Sheet3"/>
      <sheetName val="Road data"/>
      <sheetName val="Lead  RATES"/>
      <sheetName val="Lead"/>
      <sheetName val="Data"/>
      <sheetName val="drain rm data"/>
      <sheetName val="LOWEST RATES"/>
      <sheetName val="drain_rm_data"/>
      <sheetName val="LOWEST_RATES"/>
      <sheetName val="drain_rm_data1"/>
      <sheetName val="LOWEST_RATES1"/>
      <sheetName val="Labour"/>
      <sheetName val="drain_rm_data2"/>
      <sheetName val="LOWEST_RATES2"/>
      <sheetName val="Plant_&amp;__Machinery"/>
      <sheetName val="Lookup"/>
      <sheetName val="ESTIMATE"/>
      <sheetName val="Ele"/>
      <sheetName val="Sant"/>
      <sheetName val="Check_Slip"/>
      <sheetName val="Misc"/>
      <sheetName val="Data_Base"/>
      <sheetName val="quarry"/>
      <sheetName val="Templates"/>
      <sheetName val="Cover_Sheet"/>
      <sheetName val="Conveyance_Rates"/>
      <sheetName val="Conveyance_Table"/>
      <sheetName val="Est_amt_text"/>
      <sheetName val="Labour_Charges"/>
      <sheetName val="Labour_Charges(detl)"/>
      <sheetName val="Core_SSR"/>
      <sheetName val="Comparative Statement"/>
      <sheetName val="Sheet1 (2)"/>
      <sheetName val="Sheet1"/>
      <sheetName val="Sheet2"/>
      <sheetName val="Sheet1 _2_"/>
      <sheetName val="HDPE-pipe-rates"/>
      <sheetName val="pvc-pipe-rates"/>
      <sheetName val="硸硸硸⵸汯呤传⁆䅊䵍䱁䵁䑁"/>
      <sheetName val="SSR 2006-07"/>
      <sheetName val="cover-page"/>
      <sheetName val="REPORT"/>
      <sheetName val="Elec Sub Est_0.75"/>
      <sheetName val="Data_Bit_I"/>
      <sheetName val="Data- Electrical "/>
      <sheetName val="17LL"/>
      <sheetName val="Abs rama"/>
      <sheetName val="rama-det"/>
      <sheetName val="0000000000000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pros-Ultimate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water"/>
      <sheetName val="Nspt-smp-final-ORIGINAL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DESIGEN_RCC_CULVERT"/>
      <sheetName val="DESIGENS_HP_CULVERT"/>
      <sheetName val="Cover-MEstt."/>
      <sheetName val="ABST(PART B) "/>
      <sheetName val="F6-Gnrl Abstrt"/>
      <sheetName val="Data.F8.BTR"/>
      <sheetName val="F6-Estt"/>
      <sheetName val="sub-data -no full"/>
      <sheetName val="Machinery"/>
      <sheetName val="Diff stmnt (2)"/>
      <sheetName val="Lead statement"/>
      <sheetName val="1000000000000"/>
      <sheetName val="Sheet5 (2)"/>
      <sheetName val="Sheet5"/>
      <sheetName val="GS"/>
      <sheetName val="TS"/>
      <sheetName val="BTR"/>
      <sheetName val="Hire charges"/>
      <sheetName val="PM"/>
      <sheetName val="com st PM"/>
      <sheetName val="GM"/>
      <sheetName val="comst GM"/>
      <sheetName val="eweljlt"/>
      <sheetName val="pvc_basic"/>
      <sheetName val="pvc"/>
      <sheetName val="hdpe_basic"/>
      <sheetName val="HDPE"/>
      <sheetName val="DI"/>
      <sheetName val="CI"/>
      <sheetName val="G.R.P"/>
      <sheetName val="com_st_PM"/>
      <sheetName val="comst_GM"/>
      <sheetName val="G_R_P"/>
      <sheetName val="Specification report"/>
      <sheetName val="detls"/>
      <sheetName val="Work_sheet"/>
      <sheetName val="BWSCPlt"/>
      <sheetName val="PSC REVISED"/>
      <sheetName val="data existing_do not delete"/>
      <sheetName val="m1"/>
      <sheetName val="DATA_PRG"/>
      <sheetName val="GF SB Ok "/>
      <sheetName val="GA "/>
      <sheetName val="GA Comp.. "/>
      <sheetName val="FF SB Ok"/>
      <sheetName val="SF SB Ok"/>
      <sheetName val="WS (Sch) Ok "/>
      <sheetName val="ele. Est. SB Ok"/>
      <sheetName val="GF DB Ok"/>
      <sheetName val="FF DB Ok"/>
      <sheetName val="SF DB  Ok"/>
      <sheetName val="WS DB  Ok "/>
      <sheetName val="Ele-Dor Ok "/>
      <sheetName val="GF KD  Ok"/>
      <sheetName val="WS - KD  Ok "/>
      <sheetName val="Ele K&amp; D Ok"/>
      <sheetName val="GF PQ Ok "/>
      <sheetName val="WS - PQ Ok "/>
      <sheetName val="Ele Prl Q Ok"/>
      <sheetName val="GF SQ Ok "/>
      <sheetName val="FF SQ Ok "/>
      <sheetName val="SF SQ Ok"/>
      <sheetName val="TF SQ Ok"/>
      <sheetName val="WS - SQ Ok "/>
      <sheetName val="Ele. SQ.  Ok"/>
      <sheetName val="Septic Tank 200U RR Ok"/>
      <sheetName val="Septic tank RCC 200 Users Ok"/>
      <sheetName val="Septic Tank 100 U Ok"/>
      <sheetName val="SUMP Ok "/>
      <sheetName val="CW  Ok"/>
      <sheetName val="OHSR Ok"/>
      <sheetName val="External Ele.  Ok"/>
      <sheetName val="Ext-Drainage"/>
      <sheetName val="B-WELL"/>
      <sheetName val="Site development"/>
      <sheetName val="Gas system"/>
      <sheetName val="CS SB Civil  Ok"/>
      <sheetName val="SB WS CS Ok"/>
      <sheetName val="SB Ele CS  Ok"/>
      <sheetName val="CS Civil DB Ok"/>
      <sheetName val="CS WS DB   Ok"/>
      <sheetName val="CS  Ele  DB  Ok"/>
      <sheetName val="CS Civil KD Ok"/>
      <sheetName val="CS KD WS  Ok"/>
      <sheetName val="CS Ele. KD "/>
      <sheetName val="CS Civil PQ Ok"/>
      <sheetName val="CS WS PQ  Ok"/>
      <sheetName val="CS Ele. PQ  Ok "/>
      <sheetName val="CS Civil SQ Ok"/>
      <sheetName val="CS WS SQ Ok "/>
      <sheetName val="CS Ele SQ Ok"/>
      <sheetName val="CS 200 users RR Ok "/>
      <sheetName val="CS Septic tank RCC 200 users"/>
      <sheetName val="CS 100 users "/>
      <sheetName val="CS SUMP"/>
      <sheetName val="CS CW oK"/>
      <sheetName val="CS OHSR  Ok"/>
      <sheetName val="CS External Ele. "/>
      <sheetName val="CS Ext. drainage "/>
      <sheetName val="CS Borewell "/>
      <sheetName val="CS SD "/>
      <sheetName val="Suppl. C-data"/>
      <sheetName val="DATA_ENTRY"/>
      <sheetName val="GEN. ABS."/>
      <sheetName val="MRoad data"/>
      <sheetName val="MRATES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5.5 without offset"/>
      <sheetName val="Datas"/>
      <sheetName val="Global factors"/>
      <sheetName val="Global_factors"/>
      <sheetName val="Dormitory"/>
      <sheetName val="Staff Acco."/>
      <sheetName val="Usage"/>
      <sheetName val="HT"/>
      <sheetName val="Tel  "/>
      <sheetName val="Ext.light"/>
      <sheetName val="Staff Acco_"/>
      <sheetName val="BidRequirement"/>
      <sheetName val="Bid doc"/>
      <sheetName val="Note"/>
      <sheetName val="COVER PAGE"/>
      <sheetName val="COV PAGE"/>
      <sheetName val="SP Report"/>
      <sheetName val="SB GF &amp; FF"/>
      <sheetName val="SB SF"/>
      <sheetName val="WS SB"/>
      <sheetName val="ELE SB"/>
      <sheetName val="DB GF &amp; FF"/>
      <sheetName val="DB SF"/>
      <sheetName val="WS DB"/>
      <sheetName val="ELE DB"/>
      <sheetName val="DINING &amp; KITCHEN"/>
      <sheetName val="WS D&amp;K"/>
      <sheetName val="ELE DNG &amp; KTC"/>
      <sheetName val="PRNCPL QRTR"/>
      <sheetName val="WS PQ"/>
      <sheetName val="ELE PQ"/>
      <sheetName val="STAFF QRTRS"/>
      <sheetName val="WS SQ"/>
      <sheetName val="ELE SQ"/>
      <sheetName val="Class Elplyees GF"/>
      <sheetName val="WS Class IV"/>
      <sheetName val="ELE Class IV"/>
      <sheetName val="ST200"/>
      <sheetName val="ST100"/>
      <sheetName val="SUMP"/>
      <sheetName val="OHSR"/>
      <sheetName val="EXTRNL ELCTFCTN"/>
      <sheetName val="EXT DRAIN"/>
      <sheetName val="Compound Wall "/>
      <sheetName val="CC road"/>
      <sheetName val="Bore Well "/>
      <sheetName val="seignerage"/>
      <sheetName val="Door Data"/>
      <sheetName val="C-data"/>
      <sheetName val="D&amp;W DATA"/>
      <sheetName val="WS-DATA"/>
      <sheetName val="El Data"/>
      <sheetName val="CC road data"/>
      <sheetName val="SCH"/>
      <sheetName val="Basic Data"/>
      <sheetName val="Conv"/>
      <sheetName val="WE Bore."/>
      <sheetName val="2V_3M_SLAB (2)"/>
      <sheetName val="RD_X"/>
      <sheetName val="ROAD_DAM_100M"/>
      <sheetName val="RD_100M"/>
      <sheetName val="CC_WC"/>
      <sheetName val="RD_VENTES"/>
      <sheetName val="unitrates"/>
      <sheetName val="unitratedata"/>
      <sheetName val="ssrdata"/>
      <sheetName val="ssr-rates"/>
      <sheetName val="bricks"/>
      <sheetName val="stone"/>
      <sheetName val="sand"/>
      <sheetName val="earth"/>
      <sheetName val="Reserve"/>
      <sheetName val="index"/>
      <sheetName val="segments-details"/>
      <sheetName val="Road Detail Est."/>
      <sheetName val="sup dat"/>
      <sheetName val="id"/>
      <sheetName val="hdpe weights"/>
      <sheetName val="PVC weights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</sheetDataSet>
  </externalBook>
</externalLink>
</file>

<file path=xl/externalLinks/externalLink160.xml><?xml version="1.0" encoding="utf-8"?>
<externalLink xmlns="http://schemas.openxmlformats.org/spreadsheetml/2006/main">
  <externalBook xmlns:r="http://schemas.openxmlformats.org/officeDocument/2006/relationships" r:id="rId1">
    <sheetNames>
      <sheetName val="COVER_SHEET"/>
      <sheetName val="ANNEX"/>
      <sheetName val="P_REPORT"/>
      <sheetName val="SPECIFICATION"/>
      <sheetName val="ABS"/>
      <sheetName val="ESTT_MOST"/>
      <sheetName val="m"/>
      <sheetName val="M2"/>
      <sheetName val="M3"/>
      <sheetName val="m1"/>
      <sheetName val="DATA"/>
      <sheetName val="LE"/>
      <sheetName val="Sheet1"/>
      <sheetName val="0000000000000"/>
      <sheetName val="Abstrct "/>
      <sheetName val="Abstrct  CD works"/>
      <sheetName val="est"/>
      <sheetName val="Quarry"/>
      <sheetName val="Lead"/>
      <sheetName val="Slab cul-2m span 1"/>
      <sheetName val="Slab cul-3m span 2"/>
      <sheetName val="Slab cul-2m span 3"/>
      <sheetName val="Slab cul-2m span 4"/>
      <sheetName val="CC over pitching"/>
      <sheetName val="Data CD"/>
      <sheetName val="Lead Statement"/>
      <sheetName val="package summary"/>
      <sheetName val="Nindugerla"/>
      <sheetName val="cc pavement(b)"/>
      <sheetName val="foundations (b)"/>
      <sheetName val="est  (mord)"/>
      <sheetName val="Check Slip"/>
      <sheetName val="Sub Estiamte (2)"/>
      <sheetName val="Field Data"/>
      <sheetName val="Field Data (2)"/>
      <sheetName val="Field Data (3)"/>
      <sheetName val="3day Count"/>
      <sheetName val="Gen. Abstract"/>
      <sheetName val="Fie,d Data"/>
      <sheetName val="Estimate "/>
      <sheetName val="Levels"/>
      <sheetName val="r"/>
      <sheetName val="XXXXXXXXXXXXX"/>
      <sheetName val="XXXXXXXXXXXX0"/>
      <sheetName val="Leadstatement "/>
      <sheetName val="exe"/>
      <sheetName val="insp"/>
      <sheetName val="sp"/>
      <sheetName val="Sheet3"/>
      <sheetName val="sub-est"/>
      <sheetName val="ann-b"/>
      <sheetName val="EWCal"/>
      <sheetName val="Sheet4"/>
      <sheetName val="COR.EST"/>
      <sheetName val="Abstrct-Part A"/>
      <sheetName val="Data.F8.BTR"/>
      <sheetName val="hdpe-rates"/>
      <sheetName val="hdpe weights"/>
      <sheetName val="ssr-rates"/>
      <sheetName val="pvc-rates"/>
      <sheetName val="PVC weights"/>
      <sheetName val="Class IV Qtr. Ele"/>
      <sheetName val="rdamdata"/>
      <sheetName val="leads"/>
      <sheetName val="Plant &amp;  Machinery"/>
      <sheetName val="Labour"/>
      <sheetName val="Material"/>
      <sheetName val="MRATES"/>
      <sheetName val="DATA_ENTRY"/>
      <sheetName val="BTLeads"/>
      <sheetName val="RMR"/>
      <sheetName val="GF SB Ok "/>
      <sheetName val="data existing_do not delete"/>
      <sheetName val="Sheet9"/>
      <sheetName val="GN_ST_10"/>
      <sheetName val="l"/>
      <sheetName val="HDPE-pipe-rates"/>
      <sheetName val="pvc-pipe-rates"/>
      <sheetName val="Specification report"/>
      <sheetName val="coverpage"/>
      <sheetName val="R_Det"/>
      <sheetName val="Road data"/>
      <sheetName val="HDPE"/>
      <sheetName val="DI"/>
      <sheetName val="pvc"/>
      <sheetName val="pvc_basic"/>
      <sheetName val="hdpe_basic"/>
      <sheetName val="mlead"/>
      <sheetName val="abs road"/>
      <sheetName val="final abstract"/>
      <sheetName val="sectorwise"/>
      <sheetName val="C-data"/>
      <sheetName val="GEN-ABS Del"/>
      <sheetName val="LEAD S 10-11"/>
      <sheetName val="Lead  RATES"/>
      <sheetName val="maya"/>
      <sheetName val="PRECAST lightconc-II"/>
      <sheetName val="Boq"/>
      <sheetName val="TBAL9697 -group wise  sdpl"/>
      <sheetName val="lead-st"/>
      <sheetName val="id"/>
      <sheetName val="CI"/>
      <sheetName val="Input Sheet"/>
      <sheetName val="cover page"/>
      <sheetName val="Sheet2"/>
      <sheetName val="Specification Repoer"/>
      <sheetName val="DETAILED ESTIMATE (2)"/>
      <sheetName val="Data (2)"/>
      <sheetName val="DETAILED ESTIMATE"/>
      <sheetName val="detailed dt22.10.2014"/>
      <sheetName val="PSet(1Ph)"/>
      <sheetName val="comparative"/>
      <sheetName val="seigniorage"/>
      <sheetName val="electrification"/>
      <sheetName val="septic tank"/>
      <sheetName val="ELEC datas"/>
      <sheetName val="san data"/>
      <sheetName val="SEIGNORAGE"/>
      <sheetName val="convey"/>
      <sheetName val="SCHEDULE."/>
      <sheetName val="Est (2)"/>
      <sheetName val="report"/>
      <sheetName val="schedule"/>
      <sheetName val="Data_Bit_I"/>
      <sheetName val="sup dat"/>
      <sheetName val="leads-11-12"/>
      <sheetName val="SSR 2010-11 Rates"/>
      <sheetName val="DATA_P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161.xml><?xml version="1.0" encoding="utf-8"?>
<externalLink xmlns="http://schemas.openxmlformats.org/spreadsheetml/2006/main">
  <externalBook xmlns:r="http://schemas.openxmlformats.org/officeDocument/2006/relationships" r:id="rId1">
    <sheetNames>
      <sheetName val="RLs"/>
      <sheetName val="Levels"/>
      <sheetName val="abstract"/>
      <sheetName val="Levels (2)"/>
      <sheetName val="mother"/>
      <sheetName val="3060"/>
      <sheetName val="3090"/>
      <sheetName val="3120"/>
      <sheetName val="3150"/>
      <sheetName val="3180"/>
      <sheetName val="3210"/>
      <sheetName val="3240"/>
      <sheetName val="3270"/>
      <sheetName val="3300"/>
      <sheetName val="3330"/>
      <sheetName val="3360"/>
      <sheetName val="3390"/>
      <sheetName val="3420"/>
      <sheetName val="3450"/>
      <sheetName val="3480"/>
      <sheetName val="3510"/>
      <sheetName val="3540"/>
      <sheetName val="3570"/>
      <sheetName val="3600"/>
      <sheetName val="3630"/>
      <sheetName val="3660"/>
      <sheetName val="3690"/>
      <sheetName val="3720"/>
      <sheetName val="3750"/>
      <sheetName val="3780"/>
      <sheetName val="3810"/>
      <sheetName val="3840"/>
      <sheetName val="3870"/>
      <sheetName val="3900"/>
      <sheetName val="3930"/>
      <sheetName val="3960"/>
      <sheetName val="3990"/>
      <sheetName val="4020"/>
      <sheetName val="4050"/>
      <sheetName val="4080"/>
      <sheetName val="4110"/>
      <sheetName val="4140"/>
      <sheetName val="4170"/>
      <sheetName val="4200"/>
      <sheetName val="4230"/>
      <sheetName val="4260"/>
      <sheetName val="4290"/>
      <sheetName val="4320"/>
      <sheetName val="4350"/>
      <sheetName val="4380"/>
      <sheetName val="4400"/>
      <sheetName val="4410"/>
      <sheetName val="4440"/>
      <sheetName val="4470"/>
      <sheetName val="4500"/>
      <sheetName val="4530"/>
      <sheetName val="4560"/>
      <sheetName val="4590"/>
      <sheetName val="4620"/>
      <sheetName val="4650"/>
      <sheetName val="4680"/>
      <sheetName val="4710"/>
      <sheetName val="4740"/>
      <sheetName val="4770"/>
      <sheetName val="4800"/>
      <sheetName val="4830"/>
      <sheetName val="4860"/>
      <sheetName val="4890"/>
      <sheetName val="4920"/>
      <sheetName val="4930"/>
      <sheetName val="4940"/>
      <sheetName val="RMR"/>
      <sheetName val="Material"/>
      <sheetName val="Plant &amp;  Machinery"/>
      <sheetName val="r"/>
      <sheetName val="Specification"/>
      <sheetName val="Leads"/>
      <sheetName val="maya"/>
      <sheetName val="Sheet3"/>
      <sheetName val="l"/>
      <sheetName val="pro-1"/>
      <sheetName val="Poforma-1"/>
      <sheetName val="Proforma-1A"/>
      <sheetName val="SEA"/>
      <sheetName val="Status of Seasonal bores (2)"/>
      <sheetName val="Status of Seasonal bores"/>
      <sheetName val="data"/>
      <sheetName val="Status_of_Seasonal_bores_(2)"/>
      <sheetName val="Status_of_Seasonal_bores"/>
      <sheetName val="m"/>
      <sheetName val="pvc_basic"/>
      <sheetName val="Lead"/>
      <sheetName val="Sheet1"/>
      <sheetName val="Road data"/>
      <sheetName val="coverpage"/>
      <sheetName val="Usage"/>
      <sheetName val="Lead  RATES"/>
      <sheetName val="Sheet1 (2)"/>
      <sheetName val="Sheet2"/>
      <sheetName val="Sheet1 _2_"/>
      <sheetName val="HDPE-pipe-rates"/>
      <sheetName val="pvc-pipe-rates"/>
      <sheetName val="detls"/>
      <sheetName val="硸硸硸⵸汯呤传⁆䅊䵍䱁䵁䑁"/>
      <sheetName val="SSR 2006-07"/>
      <sheetName val="cover-page"/>
      <sheetName val="REPORT"/>
      <sheetName val="Elec Sub Est_0.75"/>
      <sheetName val="Data_Bit_I"/>
      <sheetName val="Data- Electrical "/>
      <sheetName val="SSR_2006-07"/>
      <sheetName val="Elec_Sub_Est_0_75"/>
      <sheetName val="Data-_Electrical_"/>
      <sheetName val="Contents"/>
      <sheetName val="Labour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Plant_&amp;__Machinery"/>
      <sheetName val="Summary_of_Rates"/>
      <sheetName val="Basic_Approach"/>
      <sheetName val="Plant_&amp;__Machinery1"/>
      <sheetName val="Summary_of_Rates1"/>
      <sheetName val="Basic_Approach1"/>
      <sheetName val="Global factors"/>
      <sheetName val="Global_factors"/>
      <sheetName val="Nspt-smp-final-ORIGINAL"/>
      <sheetName val="Dormitory"/>
      <sheetName val="Staff Acco."/>
      <sheetName val="0000000000000"/>
      <sheetName val="1000000000000"/>
      <sheetName val="Cover"/>
      <sheetName val="TS Memo"/>
      <sheetName val="Sp Report"/>
      <sheetName val="note"/>
      <sheetName val="BTR"/>
      <sheetName val="mlead"/>
      <sheetName val="CD Data (Morth)"/>
      <sheetName val="Rd Det Est"/>
      <sheetName val="Rd abs Est"/>
      <sheetName val="HP Det est"/>
      <sheetName val="HP Abs Est"/>
      <sheetName val="CBR"/>
      <sheetName val="Gen Abs"/>
      <sheetName val="Cover-MEstt."/>
      <sheetName val="ABST(PART B) "/>
      <sheetName val="F6-Gnrl Abstrt"/>
      <sheetName val="Data.F8.BTR"/>
      <sheetName val="F6-Estt"/>
      <sheetName val="sub-data -no full"/>
      <sheetName val="Machinery"/>
      <sheetName val="Diff stmnt (2)"/>
      <sheetName val="Bill-12"/>
      <sheetName val="**00"/>
      <sheetName val="tps"/>
      <sheetName val="DD-Buyouts"/>
      <sheetName val="FR- Buyouts"/>
      <sheetName val="Imp-DDBuyouts"/>
      <sheetName val="Imp-FRBuyouts"/>
      <sheetName val="Imp-DD Buyouts"/>
      <sheetName val="DJC"/>
      <sheetName val="consumables"/>
      <sheetName val="august"/>
      <sheetName val="triconex(Daelim)"/>
      <sheetName val="Sheet16"/>
      <sheetName val="__00"/>
      <sheetName val="FR-_Buyouts"/>
      <sheetName val="Imp-DD_Buyouts"/>
      <sheetName val="DISCOUNT"/>
      <sheetName val="Mp-team 1"/>
      <sheetName val="DATA_ENTRY"/>
      <sheetName val="GEN. ABS."/>
      <sheetName val="MRoad data"/>
      <sheetName val="MRATES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ATA_PRG"/>
      <sheetName val="Work_Detiles"/>
      <sheetName val="ABS"/>
      <sheetName val="date_wise_qty"/>
      <sheetName val="date_of_payment"/>
      <sheetName val="bill_wise_qty_amt_Seig"/>
      <sheetName val="Bill_wise_amt_cc_"/>
      <sheetName val="Items_elgible"/>
      <sheetName val="Price_adjustment_Prg"/>
      <sheetName val="Seig_cal"/>
      <sheetName val="MB_wise_qty"/>
      <sheetName val="DESIGEN_RCC_CULVERT"/>
      <sheetName val="DESIGENS_HP_CULVERT"/>
      <sheetName val="R_Det"/>
      <sheetName val="00000"/>
      <sheetName val="pm"/>
      <sheetName val="GM"/>
      <sheetName val="SRs"/>
      <sheetName val="SRs-Rev"/>
      <sheetName val="ww-march-02"/>
      <sheetName val="HDPE"/>
      <sheetName val="DI"/>
      <sheetName val="pvc"/>
      <sheetName val="hdpe_basic"/>
      <sheetName val="habs-list"/>
      <sheetName val="nodes"/>
      <sheetName val="BidRequirement"/>
      <sheetName val="Bid doc"/>
      <sheetName val="Class Elplyees GF"/>
      <sheetName val="WS Class IV"/>
      <sheetName val="ELE Class IV"/>
      <sheetName val="CC road"/>
      <sheetName val="Door Data"/>
      <sheetName val="C-data"/>
      <sheetName val="Datas"/>
      <sheetName val="Road data-(2)"/>
      <sheetName val="CC road data"/>
      <sheetName val="WE Bore."/>
      <sheetName val="SCH"/>
      <sheetName val="2V_3M_SLAB (2)"/>
      <sheetName val="RD_X"/>
      <sheetName val="ROAD_DAM_100M"/>
      <sheetName val="RD_100M"/>
      <sheetName val="CC_WC"/>
      <sheetName val="RD_VENTES"/>
      <sheetName val="epm-tsb"/>
      <sheetName val="ssr-rates"/>
      <sheetName val="t_prsr"/>
      <sheetName val="id"/>
      <sheetName val="wh"/>
      <sheetName val="id_whmr"/>
      <sheetName val="sand"/>
      <sheetName val="stone"/>
      <sheetName val="index"/>
      <sheetName val="unitrates"/>
      <sheetName val="unitratedata"/>
      <sheetName val="ssrdata"/>
      <sheetName val="bricks"/>
      <sheetName val="earth"/>
      <sheetName val="Reserve"/>
      <sheetName val="segments-details"/>
      <sheetName val="Road Detail Est."/>
      <sheetName val="sup dat"/>
      <sheetName val="v"/>
      <sheetName val="ZoneIII(Pra)"/>
      <sheetName val="ZoneIII(APHB)"/>
      <sheetName val="(NSP)Table111"/>
      <sheetName val="(NSP)Table11"/>
      <sheetName val="ZoneIII(Bang)"/>
      <sheetName val="zonal wise"/>
      <sheetName val="psc-pipe-rates"/>
      <sheetName val="ci-pipes-road-cross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 (13habs)-bypass-Glsr"/>
      <sheetName val="pipe-est(12habs)-bypass"/>
      <sheetName val="ANX-I"/>
      <sheetName val="ANX-II"/>
      <sheetName val="Valve-cost"/>
      <sheetName val="specification report"/>
      <sheetName val="est(13habs)-bypass"/>
      <sheetName val="na1-pac1-gravity-lines"/>
      <sheetName val="na1-pac1-gravity-lines-Final"/>
      <sheetName val="SMP-gravity-lines-Final"/>
      <sheetName val="Feeder"/>
      <sheetName val="Trunk unpaved"/>
      <sheetName val="R99 etc"/>
      <sheetName val="Bitumen trunk"/>
      <sheetName val="paved"/>
      <sheetName val="defects"/>
      <sheetName val="lead-st"/>
      <sheetName val="rdamdata"/>
      <sheetName val="wh_data_R"/>
      <sheetName val="Estimate "/>
      <sheetName val="GROUND FLOOR"/>
      <sheetName val="OHSRCAP"/>
      <sheetName val="PIPES-FINAL"/>
      <sheetName val="covered-habs"/>
      <sheetName val="covered-habs-nss"/>
      <sheetName val="NEW-ohsr list"/>
      <sheetName val="abstract ohsr&amp;bpt"/>
      <sheetName val="list"/>
      <sheetName val="int-Dia"/>
      <sheetName val="JAWAHAR-hyd-original"/>
      <sheetName val="3200"/>
      <sheetName val="2750"/>
      <sheetName val="2500"/>
      <sheetName val="2200"/>
      <sheetName val="1800"/>
      <sheetName val="1500"/>
      <sheetName val="GL1"/>
      <sheetName val="GL2"/>
      <sheetName val="200"/>
      <sheetName val="100"/>
      <sheetName val="50"/>
      <sheetName val="water-pros-ultimate-rate"/>
      <sheetName val="water-ultimater"/>
      <sheetName val="A'rangapur-Out Flow"/>
      <sheetName val="chart-A'rangapur-OUT-flow"/>
      <sheetName val="water"/>
      <sheetName val="Chart2-habs"/>
      <sheetName val="Chart2-total"/>
      <sheetName val="DATA-BASE"/>
      <sheetName val="DATA-ABSTRACT"/>
      <sheetName val="Cover-MEstt_"/>
      <sheetName val="ABST(PART_B)_"/>
      <sheetName val="F6-Gnrl_Abstrt"/>
      <sheetName val="Data_F8_BTR"/>
      <sheetName val="sub-data_-no_full"/>
      <sheetName val="Diff_stmnt_(2)"/>
      <sheetName val="est_zphs"/>
      <sheetName val="PH-6x4"/>
      <sheetName val="PH-4X3"/>
      <sheetName val="Watchman Qrters."/>
      <sheetName val="M F ROOM"/>
      <sheetName val="Bridge Data 2005-06"/>
      <sheetName val="ABST."/>
      <sheetName val="GF"/>
      <sheetName val="CS GF"/>
      <sheetName val="CS FF"/>
      <sheetName val="FF"/>
      <sheetName val="SF,"/>
      <sheetName val="ELECT."/>
      <sheetName val="CS ELE."/>
      <sheetName val="BORE WELL"/>
      <sheetName val="WATER SUPPLY "/>
      <sheetName val="CS WS&amp;SA"/>
      <sheetName val="COMP ABST."/>
      <sheetName val="ABST_"/>
      <sheetName val="CS_GF"/>
      <sheetName val="CS_FF"/>
      <sheetName val="ELECT_"/>
      <sheetName val="CS_ELE_"/>
      <sheetName val="BORE_WELL"/>
      <sheetName val="WATER_SUPPLY_"/>
      <sheetName val="CS_WS&amp;SA"/>
      <sheetName val="sup_dat"/>
      <sheetName val="COMP_AB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</sheetDataSet>
  </externalBook>
</externalLink>
</file>

<file path=xl/externalLinks/externalLink16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2V_3M_SLAB (2)"/>
      <sheetName val="RD_X"/>
      <sheetName val="ROAD_DAM_100M"/>
      <sheetName val="RD_100M"/>
      <sheetName val="CC_WC"/>
      <sheetName val="RD_VENTES"/>
      <sheetName val="Rates SSR 2008-09"/>
      <sheetName val="RMR"/>
      <sheetName val="Levels"/>
      <sheetName val="DESIGEN_RCC_CULVERT"/>
      <sheetName val="DESIGENS_HP_CULVERT"/>
      <sheetName val="Lead"/>
      <sheetName val="Material"/>
      <sheetName val="Plant &amp;  Machinery"/>
      <sheetName val="r"/>
      <sheetName val="l"/>
      <sheetName val="pldt"/>
      <sheetName val="Iocount"/>
      <sheetName val="LU"/>
      <sheetName val="PU_CALC"/>
      <sheetName val="bom"/>
      <sheetName val="pwr"/>
      <sheetName val="pwrsum"/>
      <sheetName val="cusprest"/>
      <sheetName val="150-180"/>
      <sheetName val="FMIB-21.6.03"/>
      <sheetName val="Status 20.6.03"/>
      <sheetName val="OEM_DLR O_S ANALYSIS"/>
      <sheetName val="&gt;180 analysis-31.8.03 "/>
      <sheetName val="150-180 days"/>
      <sheetName val="dfr"/>
      <sheetName val="Colln-TGT-BR"/>
      <sheetName val="COLL.TARGET"/>
      <sheetName val="Proje.OS"/>
      <sheetName val="&gt;180-1 YEAR"/>
      <sheetName val="1-2 YEARS"/>
      <sheetName val="SUMMARY"/>
      <sheetName val="SUMMARY1"/>
      <sheetName val="&gt;2 years"/>
      <sheetName val="SHOBHA (2)"/>
      <sheetName val="SKM"/>
      <sheetName val="SHOBHA"/>
      <sheetName val="AD"/>
      <sheetName val="OS-CM"/>
      <sheetName val="PM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AD -temp"/>
      <sheetName val="INFRA-OS"/>
      <sheetName val="FMIB-21_6_03"/>
      <sheetName val="Status_20_6_03"/>
      <sheetName val="OEM_DLR_O_S_ANALYSIS"/>
      <sheetName val="&gt;180_analysis-31_8_03_"/>
      <sheetName val="150-180_days"/>
      <sheetName val="COLL_TARGET"/>
      <sheetName val="Proje_OS"/>
      <sheetName val="&gt;180-1_YEAR"/>
      <sheetName val="1-2_YEARS"/>
      <sheetName val="&gt;2_years"/>
      <sheetName val="SHOBHA_(2)"/>
      <sheetName val="Infra_-OS"/>
      <sheetName val="Colln__plan-Traction"/>
      <sheetName val="Infra_O_s"/>
      <sheetName val="&gt;180_analysis-30_9_03_"/>
      <sheetName val="Sum-Che_(2)"/>
      <sheetName val="AD_-temp"/>
      <sheetName val="Sheet3"/>
      <sheetName val="leads"/>
      <sheetName val="Sheet1 (2)"/>
      <sheetName val="data (6)"/>
      <sheetName val="Sheet1"/>
      <sheetName val="Sheet5"/>
      <sheetName val="ESTIMATE"/>
      <sheetName val="COMPARATIVE STATEMENT"/>
      <sheetName val="Sheet6"/>
      <sheetName val="data (2)"/>
      <sheetName val="Sheet4"/>
      <sheetName val="Sheet2"/>
      <sheetName val="data (3)"/>
      <sheetName val="data (4)"/>
      <sheetName val="data (5)"/>
      <sheetName val=""/>
      <sheetName val="NIZAMSAGAR"/>
      <sheetName val="SPN DB 6.1"/>
      <sheetName val="different datas TPN and SPN"/>
      <sheetName val="data_(6)"/>
      <sheetName val="COMPARATIVE_STATEMENT"/>
      <sheetName val="data_(2)"/>
      <sheetName val="data_(3)"/>
      <sheetName val="data_(4)"/>
      <sheetName val="data_(5)"/>
      <sheetName val="SPN_DB_6_1"/>
      <sheetName val="different_datas_TPN_and_SPN"/>
      <sheetName val="_x005f_x0000__x005f_x0007__x005f_x0000__x005f_x0007__x0"/>
      <sheetName val="Labour"/>
      <sheetName val="Data.F8.BTR"/>
      <sheetName val="_x005f_x005f_x005f_x0000__x005f_x005f_x005f_x0007__x005"/>
      <sheetName val="_x005f_x0000__x005f_x0000__x005f_x0000__x005f_x0004__x0"/>
      <sheetName val="_x005f_x0000_浘"/>
      <sheetName val="00000"/>
      <sheetName val="GM"/>
      <sheetName val="SRs"/>
      <sheetName val="SRs-Rev"/>
      <sheetName val="detls"/>
      <sheetName val="ww-march-02"/>
      <sheetName val="Nspt-smp-final-ORIGINAL"/>
      <sheetName val="HDPE"/>
      <sheetName val="DI"/>
      <sheetName val="pvc"/>
      <sheetName val="hdpe_basic"/>
      <sheetName val="pvc_basic"/>
      <sheetName val="Dormitory"/>
      <sheetName val="habs-list"/>
      <sheetName val="nodes"/>
      <sheetName val="0000000000000"/>
      <sheetName val="1000000000000"/>
      <sheetName val="certificates"/>
      <sheetName val="Cover"/>
      <sheetName val="Sp. Report"/>
      <sheetName val="TSmemo"/>
      <sheetName val="BTR"/>
      <sheetName val="Rd.Data"/>
      <sheetName val="C.D.Data (Morth)"/>
      <sheetName val="Rd.Det.Est"/>
      <sheetName val="Gen.Abs."/>
      <sheetName val="Rd.abs.Est"/>
      <sheetName val="Abs_p_04"/>
      <sheetName val="Abs.p_01"/>
      <sheetName val="Abs.cc"/>
      <sheetName val="Abs_ret"/>
      <sheetName val="Abs_vent&amp;pipe"/>
      <sheetName val="Abs_slab"/>
      <sheetName val="Abs_box"/>
      <sheetName val="Det. 1Rx800"/>
      <sheetName val="Det. 2Rx800"/>
      <sheetName val="Det. CC"/>
      <sheetName val="CD_DET_PIPE_1R"/>
      <sheetName val="Slab det est"/>
      <sheetName val="CD_DET_1CELL_BOX"/>
      <sheetName val="CD_DET_4CELL_BOX"/>
      <sheetName val="CBR"/>
      <sheetName val="mlead"/>
      <sheetName val="Lead Statement 2005-06 1st  Qtr"/>
      <sheetName val="Rates 2005-06 ...."/>
      <sheetName val="Cover page"/>
      <sheetName val="Lead Statement 2005-06 2nd Qtr."/>
      <sheetName val="Lead Statement 2005-06 3rd Qtr."/>
      <sheetName val="Lead Statement 2005-06 4th Qtr."/>
      <sheetName val="Rates 2005-06 "/>
      <sheetName val="Lead Statement 2006-07 1, 2, 3"/>
      <sheetName val="Rates 2006-07 1, 2, 3"/>
      <sheetName val="Rates 2006-07 4th"/>
      <sheetName val="Lead Statement 2006-07 4"/>
      <sheetName val="Lead Statement 2007-08 1st Qtr."/>
      <sheetName val="Rates 2007-08 1st"/>
      <sheetName val="Lead Statement 2007-08 2nd "/>
      <sheetName val="Rates 2007-08 2nd"/>
      <sheetName val="Lead Statement 2007-08 3rd"/>
      <sheetName val="Rates 2007-08 3rd "/>
      <sheetName val="Lead Statement 2007-08 4th "/>
      <sheetName val="Rates 2007-08 4th"/>
      <sheetName val="Bridge Data 2005-06"/>
      <sheetName val="Bridge Data 2006-07"/>
      <sheetName val="Bridge Data 2007-08"/>
      <sheetName val="Lead  07-08 3rd Q Appr. "/>
      <sheetName val="BTR  2007-08 3rd Qtr. "/>
      <sheetName val="Appr. Data 2007-08 3rd Qtr"/>
      <sheetName val="Approaches Origl Align 1 (4)"/>
      <sheetName val="Bridge over all Qtys. "/>
      <sheetName val="Bri. Abs.Est.Agt.Prd SSR 05-06"/>
      <sheetName val="Bri. Abs.Est.Agt.Prd SSR 06-07"/>
      <sheetName val="Bri. Abs.Est. SSR 2007-08"/>
      <sheetName val="Appr. Abs.Est. SSR 2007-08 "/>
      <sheetName val="Comparative Statement "/>
      <sheetName val="Comp. Abst. "/>
      <sheetName val="Qty. as per WE II &amp; Prev. SSR "/>
      <sheetName val="abs road"/>
      <sheetName val="coverpage"/>
      <sheetName val="Road data"/>
      <sheetName val="TS memo"/>
      <sheetName val="Usage"/>
      <sheetName val="Common "/>
      <sheetName val="General"/>
      <sheetName val="_x0000__x0007__x0000__x0007__x0000__x0003__x0000__x0007_"/>
      <sheetName val="_x0000__x0007__x0000__x0007__x0000__x0007__x0000__x0007_"/>
      <sheetName val="_x0000__x0000__x0000__x0004__x0000_"/>
      <sheetName val="_x0000_浘"/>
      <sheetName val="RLs"/>
      <sheetName val="abstract"/>
      <sheetName val="Levels (2)"/>
      <sheetName val="mother"/>
      <sheetName val="3060"/>
      <sheetName val="3090"/>
      <sheetName val="3120"/>
      <sheetName val="3150"/>
      <sheetName val="3180"/>
      <sheetName val="3210"/>
      <sheetName val="3240"/>
      <sheetName val="3270"/>
      <sheetName val="3300"/>
      <sheetName val="3330"/>
      <sheetName val="3360"/>
      <sheetName val="3390"/>
      <sheetName val="3420"/>
      <sheetName val="3450"/>
      <sheetName val="3480"/>
      <sheetName val="3510"/>
      <sheetName val="3540"/>
      <sheetName val="3570"/>
      <sheetName val="3600"/>
      <sheetName val="3630"/>
      <sheetName val="3660"/>
      <sheetName val="3690"/>
      <sheetName val="3720"/>
      <sheetName val="3750"/>
      <sheetName val="3780"/>
      <sheetName val="3810"/>
      <sheetName val="3840"/>
      <sheetName val="3870"/>
      <sheetName val="3900"/>
      <sheetName val="3930"/>
      <sheetName val="3960"/>
      <sheetName val="3990"/>
      <sheetName val="4020"/>
      <sheetName val="4050"/>
      <sheetName val="4080"/>
      <sheetName val="4110"/>
      <sheetName val="4140"/>
      <sheetName val="4170"/>
      <sheetName val="4200"/>
      <sheetName val="4230"/>
      <sheetName val="4260"/>
      <sheetName val="4290"/>
      <sheetName val="4320"/>
      <sheetName val="4350"/>
      <sheetName val="4380"/>
      <sheetName val="4400"/>
      <sheetName val="4410"/>
      <sheetName val="4440"/>
      <sheetName val="4470"/>
      <sheetName val="4500"/>
      <sheetName val="4530"/>
      <sheetName val="4560"/>
      <sheetName val="4590"/>
      <sheetName val="4620"/>
      <sheetName val="4650"/>
      <sheetName val="4680"/>
      <sheetName val="4710"/>
      <sheetName val="4740"/>
      <sheetName val="4770"/>
      <sheetName val="4800"/>
      <sheetName val="4830"/>
      <sheetName val="4860"/>
      <sheetName val="4890"/>
      <sheetName val="4920"/>
      <sheetName val="4930"/>
      <sheetName val="4940"/>
      <sheetName val="Specification"/>
      <sheetName val="maya"/>
      <sheetName val="Lead  RATES"/>
      <sheetName val="atr"/>
      <sheetName val="ew-cal"/>
      <sheetName val="ann-b"/>
      <sheetName val="Abstrct "/>
      <sheetName val="est"/>
      <sheetName val="she"/>
      <sheetName val="Part A"/>
      <sheetName val="Hystmnt (2)"/>
      <sheetName val="title"/>
      <sheetName val="spec"/>
      <sheetName val="need"/>
      <sheetName val="design"/>
      <sheetName val="estPM"/>
      <sheetName val="distrib"/>
      <sheetName val="VC99"/>
      <sheetName val="VC96"/>
      <sheetName val="SP"/>
      <sheetName val="Pumproom"/>
      <sheetName val="ltrt"/>
      <sheetName val="pipe_data"/>
      <sheetName val="SPData"/>
      <sheetName val="hs"/>
      <sheetName val="pps"/>
      <sheetName val="map"/>
      <sheetName val="m_est"/>
      <sheetName val="feature"/>
      <sheetName val="glance"/>
      <sheetName val="master"/>
      <sheetName val="exec"/>
      <sheetName val="LBD"/>
      <sheetName val="CR"/>
      <sheetName val="MRATES"/>
      <sheetName val="Hystmnt_(2)"/>
      <sheetName val="Global factors"/>
      <sheetName val="AAAAAAAAAAAAA"/>
      <sheetName val="Revised rates(SSR 2014-15)"/>
      <sheetName val="ew OG"/>
      <sheetName val="ew-DiMs"/>
      <sheetName val="AC"/>
      <sheetName val="CI"/>
      <sheetName val="GRP"/>
      <sheetName val="BWSCP"/>
      <sheetName val="MS data"/>
      <sheetName val="MS "/>
      <sheetName val="PSC"/>
      <sheetName val="MS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PVC weights"/>
      <sheetName val="PSC -pv"/>
      <sheetName val="GRP-pv"/>
      <sheetName val="index"/>
      <sheetName val="GAJWEL SEC EST"/>
      <sheetName val="Specification report"/>
      <sheetName val="SSR 2014-15 Rates"/>
      <sheetName val="Lead statement"/>
      <sheetName val="m"/>
      <sheetName val="FF WRK"/>
      <sheetName val="GF SB Ok "/>
      <sheetName val="Contents"/>
      <sheetName val="Conveyance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Abbreviations"/>
      <sheetName val="Chapt%r-2"/>
      <sheetName val="Plant _  Machinery"/>
      <sheetName val="Plant_&amp;__Machinery"/>
      <sheetName val="Lead_statement"/>
      <sheetName val="Summary_of_Rates"/>
      <sheetName val="Basic_Approach"/>
      <sheetName val="Plant_&amp;__Machinery1"/>
      <sheetName val="Lead_statement1"/>
      <sheetName val="Summary_of_Rates1"/>
      <sheetName val="Basic_Approach1"/>
      <sheetName val="ewst"/>
      <sheetName val="v"/>
      <sheetName val="Plant_&amp;__Machinery2"/>
      <sheetName val="Lead_statement2"/>
      <sheetName val="Summary_of_Rates2"/>
      <sheetName val="Basic_Approach2"/>
      <sheetName val="Plant____Machinery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ATA_PRG"/>
      <sheetName val="pvc-pipe-rates"/>
      <sheetName val="HDPE-pipe-rates"/>
      <sheetName val="psc-pipe-rates"/>
      <sheetName val="ci-pipes-road-cross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 (13habs)-bypass-Glsr"/>
      <sheetName val="pipe-est(12habs)-bypass"/>
      <sheetName val="ANX-I"/>
      <sheetName val="ANX-II"/>
      <sheetName val="Valve-cost"/>
      <sheetName val="est(13habs)-bypass"/>
      <sheetName val="na1-pac1-gravity-lines"/>
      <sheetName val="na1-pac1-gravity-lines-Final"/>
      <sheetName val="SMP-gravity-lines-Final"/>
      <sheetName val="int-Dia-hdpe"/>
      <sheetName val="int-Dia-pvc"/>
      <sheetName val="segments-details"/>
      <sheetName val="hyd-DESIGN"/>
      <sheetName val="LWL"/>
      <sheetName val="duty"/>
      <sheetName val="MWL"/>
      <sheetName val="water-pros-ultimate-rate"/>
      <sheetName val="water"/>
      <sheetName val="water-ultimater"/>
      <sheetName val="RAMAPPA-Out Flow"/>
      <sheetName val="chart-RAMAPPA-OUT-flow"/>
      <sheetName val="Chart1-habs"/>
      <sheetName val="Chart1-habs-MAIN"/>
      <sheetName val="PIVOT"/>
      <sheetName val="ce-revised"/>
      <sheetName val="RAMAPPA-Out_Flow"/>
      <sheetName val="C-data"/>
      <sheetName val="G-ABS "/>
      <sheetName val="Ground F"/>
      <sheetName val="First F"/>
      <sheetName val="Second F"/>
      <sheetName val="Third F"/>
      <sheetName val="Terrace F"/>
      <sheetName val="Septic Tank"/>
      <sheetName val="Sump"/>
      <sheetName val="CC Road"/>
      <sheetName val="Compound Wall"/>
      <sheetName val="D&amp;W DATA"/>
      <sheetName val="El Data"/>
      <sheetName val="Basic Data"/>
      <sheetName val="Conv"/>
      <sheetName val="Input"/>
      <sheetName val="pm40"/>
      <sheetName val="PM 70"/>
      <sheetName val="GM 70"/>
      <sheetName val="PM estimate"/>
      <sheetName val="PM 40rev  (2)"/>
      <sheetName val="PM 40rev "/>
      <sheetName val="GM estimate"/>
      <sheetName val="GM 40 OHs AC (2)"/>
      <sheetName val="GM 40 OHs AC"/>
      <sheetName val="GM 40 OHs"/>
      <sheetName val="GM 40 "/>
      <sheetName val="pm pipes"/>
      <sheetName val="gm pipes"/>
      <sheetName val="altr"/>
      <sheetName val="GM 40  (AC) (2)"/>
      <sheetName val="GM 40  (AC)"/>
      <sheetName val="PM (2)"/>
      <sheetName val="population"/>
      <sheetName val="POP "/>
      <sheetName val="HYD STA M"/>
      <sheetName val="PVC_dia"/>
      <sheetName val="pm-est (NEW)"/>
      <sheetName val="hyd "/>
      <sheetName val="maint est"/>
      <sheetName val="pm-est (2)"/>
      <sheetName val="GM-est"/>
      <sheetName val="pm-est"/>
      <sheetName val="OHSR GOT"/>
      <sheetName val="Original"/>
      <sheetName val="proposal"/>
      <sheetName val="proforma"/>
      <sheetName val="2000000000000"/>
      <sheetName val="3000000000000"/>
      <sheetName val="4000000000000"/>
      <sheetName val="5000000000000"/>
      <sheetName val="6000000000000"/>
      <sheetName val="7000000000000"/>
      <sheetName val="8000000000000"/>
      <sheetName val="9000000000000"/>
      <sheetName val="a000000000000"/>
      <sheetName val="b000000000000"/>
      <sheetName val="c000000000000"/>
      <sheetName val="d000000000000"/>
      <sheetName val="e000000000000"/>
      <sheetName val="f000000000000"/>
      <sheetName val="g000000000000"/>
      <sheetName val="h000000000000"/>
      <sheetName val="econ pm"/>
      <sheetName val="Infiltration well (2)"/>
      <sheetName val="STATUS"/>
      <sheetName val="Pop"/>
      <sheetName val="F.slip"/>
      <sheetName val="General  AB"/>
      <sheetName val="ABS(A&amp;B)"/>
      <sheetName val="OHSR 10KL 6.30"/>
      <sheetName val="OHSR10 kl11.5"/>
      <sheetName val="OHSR20kl6.3"/>
      <sheetName val="OHSR15 kl 6.3"/>
      <sheetName val="OHSR20KL8.3"/>
      <sheetName val="OHSR 40 9.45"/>
      <sheetName val="OHSR60 9.45"/>
      <sheetName val="OHBR40-det.est"/>
      <sheetName val="GLSR10"/>
      <sheetName val="SSR"/>
      <sheetName val="Hydraulic design"/>
      <sheetName val="cw 110kl"/>
      <sheetName val="sp dis"/>
      <sheetName val="Det-sp dis"/>
      <sheetName val="PH 6x4"/>
      <sheetName val="WMqrts"/>
      <sheetName val="road"/>
      <sheetName val="lead_data"/>
      <sheetName val="cWALLS"/>
      <sheetName val="diff steel qty"/>
      <sheetName val="Pmest-2"/>
      <sheetName val="PMest-1"/>
      <sheetName val="GMest2"/>
      <sheetName val="GMest phase1"/>
      <sheetName val="GMest"/>
      <sheetName val="ewelj "/>
      <sheetName val="EW,L &amp;J_pipes"/>
      <sheetName val="DI_on pedestals"/>
      <sheetName val="HDPE sluice valve"/>
      <sheetName val="PVC sluice val)"/>
      <sheetName val="Scour all"/>
      <sheetName val="PVC Air valves"/>
      <sheetName val="valves"/>
      <sheetName val="Valve Chambers"/>
      <sheetName val="O&amp;M"/>
      <sheetName val="annualmai "/>
      <sheetName val="HYDRAULIC SSTATEMENT"/>
      <sheetName val="WATER-HAMMER"/>
      <sheetName val="t_prsr"/>
      <sheetName val="wh"/>
      <sheetName val="PM_70"/>
      <sheetName val="GM_70"/>
      <sheetName val="PM_estimate"/>
      <sheetName val="PM_40rev__(2)"/>
      <sheetName val="PM_40rev_"/>
      <sheetName val="GM_estimate"/>
      <sheetName val="GM_40_OHs_AC_(2)"/>
      <sheetName val="GM_40_OHs_AC"/>
      <sheetName val="GM_40_OHs"/>
      <sheetName val="GM_40_"/>
      <sheetName val="pm_pipes"/>
      <sheetName val="gm_pipes"/>
      <sheetName val="GM_40__(AC)_(2)"/>
      <sheetName val="GM_40__(AC)"/>
      <sheetName val="PM_(2)"/>
      <sheetName val="POP_"/>
      <sheetName val="HYD_STA_M"/>
      <sheetName val="pm-est_(NEW)"/>
      <sheetName val="hyd_"/>
      <sheetName val="maint_est"/>
      <sheetName val="pm-est_(2)"/>
      <sheetName val="OHSR_GOT"/>
      <sheetName val="econ_pm"/>
      <sheetName val="Infiltration_well_(2)"/>
      <sheetName val="F_slip"/>
      <sheetName val="General__AB"/>
      <sheetName val="OHSR_10KL_6_30"/>
      <sheetName val="OHSR10_kl11_5"/>
      <sheetName val="OHSR20kl6_3"/>
      <sheetName val="OHSR15_kl_6_3"/>
      <sheetName val="OHSR20KL8_3"/>
      <sheetName val="OHSR_40_9_45"/>
      <sheetName val="OHSR60_9_45"/>
      <sheetName val="OHBR40-det_est"/>
      <sheetName val="Hydraulic_design"/>
      <sheetName val="cw_110kl"/>
      <sheetName val="sp_dis"/>
      <sheetName val="Det-sp_dis"/>
      <sheetName val="PH_6x4"/>
      <sheetName val="diff_steel_qty"/>
      <sheetName val="GMest_phase1"/>
      <sheetName val="ewelj_"/>
      <sheetName val="EW,L_&amp;J_pipes"/>
      <sheetName val="DI_on_pedestals"/>
      <sheetName val="HDPE_sluice_valve"/>
      <sheetName val="PVC_sluice_val)"/>
      <sheetName val="Scour_all"/>
      <sheetName val="PVC_Air_valves"/>
      <sheetName val="Valve_Chambers"/>
      <sheetName val="annualmai_"/>
      <sheetName val="Sheet1_(2)"/>
      <sheetName val="HYDRAULIC_SSTATEMENT"/>
      <sheetName val="mcon pm"/>
      <sheetName val="data existing_do not delete"/>
      <sheetName val="sch"/>
      <sheetName val="Bill_amt_qty_cc_1"/>
      <sheetName val="LowestRate"/>
      <sheetName val="ElectricalSSR"/>
      <sheetName val="NonSSR"/>
      <sheetName val="137-140"/>
      <sheetName val="141-142"/>
      <sheetName val="Sheet1 _2_"/>
      <sheetName val="ew ganga"/>
      <sheetName val="ew OG 20.02.2011"/>
      <sheetName val="ssr-rates"/>
      <sheetName val="Sheet7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 refreshError="1"/>
      <sheetData sheetId="425" refreshError="1"/>
      <sheetData sheetId="426" refreshError="1"/>
      <sheetData sheetId="427" refreshError="1"/>
      <sheetData sheetId="428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</sheetDataSet>
  </externalBook>
</externalLink>
</file>

<file path=xl/externalLinks/externalLink16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2V_3M_SLAB (2)"/>
      <sheetName val="RD_X"/>
      <sheetName val="ROAD_DAM_100M"/>
      <sheetName val="RD_100M"/>
      <sheetName val="CC_WC"/>
      <sheetName val="RD_VENTES"/>
      <sheetName val="0000000000000"/>
      <sheetName val="1000000000000"/>
      <sheetName val="coverpage"/>
      <sheetName val="TS memo"/>
      <sheetName val="Spn report"/>
      <sheetName val="Line_Abstract"/>
      <sheetName val="Gen abs"/>
      <sheetName val="abs road"/>
      <sheetName val="Bridge"/>
      <sheetName val="HP abs"/>
      <sheetName val="BTR"/>
      <sheetName val="RMR"/>
      <sheetName val="Road data"/>
      <sheetName val="Certificates"/>
      <sheetName val="m lead"/>
      <sheetName val="mmlead"/>
      <sheetName val="TS_memo"/>
      <sheetName val="Spn_report"/>
      <sheetName val="Gen_abs"/>
      <sheetName val="abs_road"/>
      <sheetName val="HP_abs"/>
      <sheetName val="Road_data"/>
      <sheetName val="m_lead"/>
      <sheetName val="Specification report"/>
      <sheetName val="wh_data"/>
      <sheetName val="wh_data_R"/>
      <sheetName val="CPHEEO"/>
      <sheetName val="input"/>
      <sheetName val="DESIGEN_RCC_CULVERT"/>
      <sheetName val="DESIGENS_HP_CULVERT"/>
      <sheetName val="Material"/>
      <sheetName val="Plant &amp;  Machinery"/>
      <sheetName val="Lead"/>
      <sheetName val="ESTIMATE"/>
      <sheetName val="hdpe-rates"/>
      <sheetName val="hdpe weights"/>
      <sheetName val="ssr-rates"/>
      <sheetName val="pvc-rates"/>
      <sheetName val="PVC weights"/>
      <sheetName val="detls"/>
      <sheetName val="GN-ST-10"/>
      <sheetName val="Levels"/>
      <sheetName val="Sheet1"/>
      <sheetName val="Contents"/>
      <sheetName val="Labour"/>
      <sheetName val="Lead statement"/>
      <sheetName val="Conveyance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2"/>
      <sheetName val="Chapt%r-2"/>
      <sheetName val="Plant _  Machinery"/>
      <sheetName val="Plant_&amp;__Machinery"/>
      <sheetName val="Lead_statement"/>
      <sheetName val="Summary_of_Rates"/>
      <sheetName val="Basic_Approach"/>
      <sheetName val="Plant_&amp;__Machinery1"/>
      <sheetName val="Lead_statement1"/>
      <sheetName val="Summary_of_Rates1"/>
      <sheetName val="Basic_Approach1"/>
      <sheetName val="m"/>
      <sheetName val="ewst"/>
      <sheetName val="v"/>
      <sheetName val="Plant_&amp;__Machinery2"/>
      <sheetName val="Lead_statement2"/>
      <sheetName val="Summary_of_Rates2"/>
      <sheetName val="Basic_Approach2"/>
      <sheetName val="Plant____Machinery"/>
      <sheetName val="Sheet1 (2)"/>
      <sheetName val="MRATES"/>
      <sheetName val="Common "/>
      <sheetName val="drain rm data"/>
      <sheetName val="LOWEST RATES"/>
      <sheetName val="leads"/>
      <sheetName val="drain_rm_data"/>
      <sheetName val="LOWEST_RATES"/>
      <sheetName val="drain_rm_data1"/>
      <sheetName val="LOWEST_RATES1"/>
      <sheetName val="drain_rm_data2"/>
      <sheetName val="LOWEST_RATES2"/>
      <sheetName val="Lookup"/>
      <sheetName val="Toilets"/>
      <sheetName val="GAB"/>
      <sheetName val="Building"/>
      <sheetName val="Datas"/>
      <sheetName val="00000"/>
      <sheetName val="AAAAAAAAAAAAA"/>
      <sheetName val="ew ganga"/>
      <sheetName val="ew OG 20.02.2011"/>
      <sheetName val="ew-DiMs"/>
      <sheetName val="Sheet7"/>
      <sheetName val="PVC"/>
      <sheetName val="HDPE"/>
      <sheetName val="BWSCP"/>
      <sheetName val="GRP"/>
      <sheetName val="DI"/>
      <sheetName val="PSC"/>
      <sheetName val="AC"/>
      <sheetName val="CI"/>
      <sheetName val="Sheet5"/>
      <sheetName val="Sheet4"/>
      <sheetName val="OTHER PART B"/>
      <sheetName val="Sheet3"/>
      <sheetName val="OTH EST PART A"/>
      <sheetName val=" OTHERS EST part A D"/>
      <sheetName val="Sheet6"/>
      <sheetName val="MS8mm-revised"/>
      <sheetName val="MSdata"/>
      <sheetName val="msinlining"/>
      <sheetName val="wiremesh"/>
      <sheetName val="RCC"/>
      <sheetName val="DI Weights"/>
      <sheetName val="Wt of HDPE"/>
      <sheetName val="lazwts"/>
      <sheetName val="hdpe_invoice"/>
      <sheetName val="pvc_invoice"/>
      <sheetName val="PSC -pv"/>
      <sheetName val="GRP-pv"/>
      <sheetName val="index"/>
      <sheetName val="ew_ganga"/>
      <sheetName val="ew_OG_20_02_2011"/>
      <sheetName val="OTHER_PART_B"/>
      <sheetName val="OTH_EST_PART_A"/>
      <sheetName val="_OTHERS_EST_part_A_D"/>
      <sheetName val="DI_Weights"/>
      <sheetName val="Wt_of_HDPE"/>
      <sheetName val="hdpe_weights"/>
      <sheetName val="PVC_weights"/>
      <sheetName val="PSC_-pv"/>
      <sheetName val="R_Det"/>
      <sheetName val="HP DET 600"/>
      <sheetName val="HP det"/>
      <sheetName val="cc drain det "/>
      <sheetName val="cc drain abstract"/>
      <sheetName val="CC Pavement  det"/>
      <sheetName val="RT wall"/>
      <sheetName val="Det _Ret"/>
      <sheetName val="CBR"/>
      <sheetName val="mlead"/>
      <sheetName val="HP_DET_600"/>
      <sheetName val="HP_det"/>
      <sheetName val="cc_drain_det_"/>
      <sheetName val="cc_drain_abstract"/>
      <sheetName val="CC_Pavement__det"/>
      <sheetName val="RT_wall"/>
      <sheetName val="Det__Ret"/>
      <sheetName val="Cover"/>
      <sheetName val="Works"/>
      <sheetName val="General"/>
      <sheetName val="Traffic Count"/>
      <sheetName val="Crust-D"/>
      <sheetName val="CBR-certi"/>
      <sheetName val="design "/>
      <sheetName val="DPR."/>
      <sheetName val="Cover-MEstt."/>
      <sheetName val="F6-Gnrl Abstrt"/>
      <sheetName val="Data.F8.BTR"/>
      <sheetName val="F6-Estt"/>
      <sheetName val="earth (2)"/>
      <sheetName val="sub-data (2)"/>
      <sheetName val="sub estt"/>
      <sheetName val="Machinery"/>
      <sheetName val="pop"/>
      <sheetName val="SE-InspR"/>
      <sheetName val="Prof-C-Check List"/>
      <sheetName val="F-2a-Pvt-Lyrs (2)"/>
      <sheetName val="F-2b-CDW"/>
      <sheetName val="Prof-B-PacSum."/>
      <sheetName val="F4-DER"/>
      <sheetName val="F1-SumSheet (2)"/>
      <sheetName val="certifi"/>
      <sheetName val="Traffic_Count"/>
      <sheetName val="design_"/>
      <sheetName val="DPR_"/>
      <sheetName val="Cover-MEstt_"/>
      <sheetName val="F6-Gnrl_Abstrt"/>
      <sheetName val="Data_F8_BTR"/>
      <sheetName val="earth_(2)"/>
      <sheetName val="sub-data_(2)"/>
      <sheetName val="sub_estt"/>
      <sheetName val="Prof-C-Check_List"/>
      <sheetName val="F-2a-Pvt-Lyrs_(2)"/>
      <sheetName val="Prof-B-PacSum_"/>
      <sheetName val="F1-SumSheet_(2)"/>
      <sheetName val="data existing_do not delete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pro-1"/>
      <sheetName val="Poforma-1"/>
      <sheetName val="Proforma-1A"/>
      <sheetName val="SEA"/>
      <sheetName val="Status of Seasonal bores (2)"/>
      <sheetName val="Status of Seasonal bores"/>
      <sheetName val="Status_of_Seasonal_bores_(2)"/>
      <sheetName val="Status_of_Seasonal_bores"/>
      <sheetName val="pvc_basic"/>
      <sheetName val="Specification"/>
      <sheetName val="atr"/>
      <sheetName val="ew-cal"/>
      <sheetName val="ann-b"/>
      <sheetName val="Abstrct "/>
      <sheetName val="est"/>
      <sheetName val="she"/>
      <sheetName val="Part A"/>
      <sheetName val="ABST."/>
      <sheetName val="GF"/>
      <sheetName val="CS GF"/>
      <sheetName val="CS FF"/>
      <sheetName val="FF"/>
      <sheetName val="SF,"/>
      <sheetName val="ELECT."/>
      <sheetName val="CS ELE."/>
      <sheetName val="BORE WELL"/>
      <sheetName val="WATER SUPPLY "/>
      <sheetName val="CS WS&amp;SA"/>
      <sheetName val="sup dat"/>
      <sheetName val="COMP ABST."/>
      <sheetName val="ABST_"/>
      <sheetName val="CS_GF"/>
      <sheetName val="CS_FF"/>
      <sheetName val="ELECT_"/>
      <sheetName val="CS_ELE_"/>
      <sheetName val="BORE_WELL"/>
      <sheetName val="WATER_SUPPLY_"/>
      <sheetName val="CS_WS&amp;SA"/>
      <sheetName val="sup_dat"/>
      <sheetName val="COMP_ABST_"/>
      <sheetName val="Staff Acco."/>
      <sheetName val="SSR 2014-15 Rates"/>
      <sheetName val="FF WRK"/>
      <sheetName val="Bridge Data 2005-06"/>
      <sheetName val="pvc-pipe-rates"/>
      <sheetName val="HDPE-pipe-rates"/>
      <sheetName val="psc-pipe-rates"/>
      <sheetName val="ci-pipes-road-cross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 (13habs)-bypass-Glsr"/>
      <sheetName val="pipe-est(12habs)-bypass"/>
      <sheetName val="ANX-I"/>
      <sheetName val="ANX-II"/>
      <sheetName val="Valve-cost"/>
      <sheetName val="est(13habs)-bypass"/>
      <sheetName val="na1-pac1-gravity-lines"/>
      <sheetName val="na1-pac1-gravity-lines-Final"/>
      <sheetName val="SMP-gravity-lines-Final"/>
      <sheetName val="SHADIKHANA_ESTT"/>
      <sheetName val="DATA_PRG"/>
      <sheetName val="DATA_COPY"/>
      <sheetName val="DATA_PRG _NO_SEIG"/>
      <sheetName val="SA"/>
      <sheetName val="SHEDULE-A"/>
      <sheetName val="segments-details"/>
      <sheetName val="int-Dia-hdpe"/>
      <sheetName val="habs-list"/>
      <sheetName val="int-Dia-pvc"/>
      <sheetName val="C.C. Road"/>
      <sheetName val="SHE-A(CC Road)"/>
      <sheetName val="Cladding"/>
      <sheetName val="SHE-A(Cladding)"/>
      <sheetName val="Dism-Dormi"/>
      <sheetName val="SHE-A(Dis-Dor)"/>
      <sheetName val="Dis-Office, Library"/>
      <sheetName val="SHE-A(Dis-Lib)"/>
      <sheetName val="Drilling-RJC"/>
      <sheetName val="SHE-A(Dril-Kmm)"/>
      <sheetName val="Drilling-NKP"/>
      <sheetName val="SHE-A(Dril-NKP)"/>
      <sheetName val="C-data"/>
      <sheetName val="E- DATA "/>
      <sheetName val="WS-DATA"/>
      <sheetName val="Civil"/>
      <sheetName val="Ele"/>
      <sheetName val="GEN-ABS"/>
      <sheetName val="SHE-A"/>
      <sheetName val="Conv"/>
      <sheetName val="Basic Data"/>
      <sheetName val="Joinary"/>
      <sheetName val="WS SoR "/>
      <sheetName val="Civil SoR"/>
      <sheetName val="Joinery"/>
      <sheetName val="WS Data"/>
      <sheetName val="GA College"/>
      <sheetName val="GA Hostel"/>
      <sheetName val="Est College A"/>
      <sheetName val="Est Hostel B"/>
      <sheetName val="Quantities College A"/>
      <sheetName val="Quantities Hostel B"/>
      <sheetName val="Plumbing college"/>
      <sheetName val="Plumbing Hostel"/>
      <sheetName val="Rates SSR 2008-09"/>
      <sheetName val="na1-pac3-gravity-lines"/>
      <sheetName val="Sp.Report"/>
      <sheetName val="Sheet1 (3)"/>
      <sheetName val="LS"/>
      <sheetName val="Annex-VII"/>
      <sheetName val="list_CD"/>
      <sheetName val="Exe.Summary"/>
      <sheetName val="Ann-IIA(Road)"/>
      <sheetName val="E-in-C's office copy"/>
      <sheetName val="Annex-B"/>
      <sheetName val="abst_rd"/>
      <sheetName val="abst_cd"/>
      <sheetName val="det_cd"/>
      <sheetName val="Proforma-I"/>
      <sheetName val="Annex-I"/>
      <sheetName val="Annex-II"/>
      <sheetName val="Annex-IV"/>
      <sheetName val="Annex-V"/>
      <sheetName val="Annex-VI"/>
      <sheetName val="e-cal"/>
      <sheetName val="Strip plan"/>
      <sheetName val="Sp_Report"/>
      <sheetName val="Sheet1_(3)"/>
      <sheetName val="Exe_Summary"/>
      <sheetName val="E-in-C's_office_copy"/>
      <sheetName val="Strip_plan"/>
      <sheetName val="sand"/>
      <sheetName val="stone"/>
      <sheetName val="Mp-team 1"/>
      <sheetName val="sch"/>
      <sheetName val="t_prsr"/>
      <sheetName val="wh"/>
      <sheetName val="pm40"/>
      <sheetName val="SRs"/>
      <sheetName val="SRs-Rev"/>
      <sheetName val="PM 70"/>
      <sheetName val="GM 70"/>
      <sheetName val="PM estimate"/>
      <sheetName val="PM 40rev  (2)"/>
      <sheetName val="PM 40rev "/>
      <sheetName val="GM estimate"/>
      <sheetName val="GM 40 OHs AC (2)"/>
      <sheetName val="GM 40 OHs AC"/>
      <sheetName val="GM 40 OHs"/>
      <sheetName val="GM 40 "/>
      <sheetName val="pm pipes"/>
      <sheetName val="gm pipes"/>
      <sheetName val="altr"/>
      <sheetName val="GM 40  (AC) (2)"/>
      <sheetName val="GM 40  (AC)"/>
      <sheetName val="PM (2)"/>
      <sheetName val="PM"/>
      <sheetName val="population"/>
      <sheetName val="POP "/>
      <sheetName val="HYD STA M"/>
      <sheetName val="PVC_dia"/>
      <sheetName val="pm-est (NEW)"/>
      <sheetName val="hyd "/>
      <sheetName val="maint est"/>
      <sheetName val="pm-est (2)"/>
      <sheetName val="GM-est"/>
      <sheetName val="pm-est"/>
      <sheetName val="OHSR GOT"/>
      <sheetName val="Original"/>
      <sheetName val="proposal"/>
      <sheetName val="proforma"/>
      <sheetName val="2000000000000"/>
      <sheetName val="3000000000000"/>
      <sheetName val="4000000000000"/>
      <sheetName val="5000000000000"/>
      <sheetName val="6000000000000"/>
      <sheetName val="7000000000000"/>
      <sheetName val="8000000000000"/>
      <sheetName val="9000000000000"/>
      <sheetName val="a000000000000"/>
      <sheetName val="b000000000000"/>
      <sheetName val="c000000000000"/>
      <sheetName val="d000000000000"/>
      <sheetName val="e000000000000"/>
      <sheetName val="f000000000000"/>
      <sheetName val="g000000000000"/>
      <sheetName val="h000000000000"/>
      <sheetName val="econ pm"/>
      <sheetName val="Infiltration well (2)"/>
      <sheetName val="STATUS"/>
      <sheetName val="F.slip"/>
      <sheetName val="General  AB"/>
      <sheetName val="ABS(A&amp;B)"/>
      <sheetName val="OHSR 10KL 6.30"/>
      <sheetName val="OHSR10 kl11.5"/>
      <sheetName val="OHSR20kl6.3"/>
      <sheetName val="OHSR15 kl 6.3"/>
      <sheetName val="OHSR20KL8.3"/>
      <sheetName val="OHSR 40 9.45"/>
      <sheetName val="OHSR60 9.45"/>
      <sheetName val="OHBR40-det.est"/>
      <sheetName val="GLSR10"/>
      <sheetName val="SSR"/>
      <sheetName val="Hydraulic design"/>
      <sheetName val="cw 110kl"/>
      <sheetName val="sp dis"/>
      <sheetName val="Det-sp dis"/>
      <sheetName val="PH 6x4"/>
      <sheetName val="WMqrts"/>
      <sheetName val="road"/>
      <sheetName val="lead_data"/>
      <sheetName val="cWALLS"/>
      <sheetName val="diff steel qty"/>
      <sheetName val="Pmest-2"/>
      <sheetName val="PMest-1"/>
      <sheetName val="ABSTRACT"/>
      <sheetName val="GMest2"/>
      <sheetName val="GMest phase1"/>
      <sheetName val="GMest"/>
      <sheetName val="ewelj "/>
      <sheetName val="EW,L &amp;J_pipes"/>
      <sheetName val="DI_on pedestals"/>
      <sheetName val="HDPE sluice valve"/>
      <sheetName val="PVC sluice val)"/>
      <sheetName val="Scour all"/>
      <sheetName val="PVC Air valves"/>
      <sheetName val="valves"/>
      <sheetName val="Valve Chambers"/>
      <sheetName val="O&amp;M"/>
      <sheetName val="annualmai "/>
      <sheetName val="HYDRAULIC SSTATEMENT"/>
      <sheetName val="WATER-HAMMER"/>
      <sheetName val="PM_70"/>
      <sheetName val="GM_70"/>
      <sheetName val="PM_estimate"/>
      <sheetName val="PM_40rev__(2)"/>
      <sheetName val="PM_40rev_"/>
      <sheetName val="GM_estimate"/>
      <sheetName val="GM_40_OHs_AC_(2)"/>
      <sheetName val="GM_40_OHs_AC"/>
      <sheetName val="GM_40_OHs"/>
      <sheetName val="GM_40_"/>
      <sheetName val="pm_pipes"/>
      <sheetName val="gm_pipes"/>
      <sheetName val="GM_40__(AC)_(2)"/>
      <sheetName val="GM_40__(AC)"/>
      <sheetName val="PM_(2)"/>
      <sheetName val="POP_"/>
      <sheetName val="HYD_STA_M"/>
      <sheetName val="pm-est_(NEW)"/>
      <sheetName val="hyd_"/>
      <sheetName val="maint_est"/>
      <sheetName val="pm-est_(2)"/>
      <sheetName val="OHSR_GOT"/>
      <sheetName val="econ_pm"/>
      <sheetName val="Infiltration_well_(2)"/>
      <sheetName val="F_slip"/>
      <sheetName val="General__AB"/>
      <sheetName val="OHSR_10KL_6_30"/>
      <sheetName val="OHSR10_kl11_5"/>
      <sheetName val="OHSR20kl6_3"/>
      <sheetName val="OHSR15_kl_6_3"/>
      <sheetName val="OHSR20KL8_3"/>
      <sheetName val="OHSR_40_9_45"/>
      <sheetName val="OHSR60_9_45"/>
      <sheetName val="OHBR40-det_est"/>
      <sheetName val="Hydraulic_design"/>
      <sheetName val="cw_110kl"/>
      <sheetName val="sp_dis"/>
      <sheetName val="Det-sp_dis"/>
      <sheetName val="PH_6x4"/>
      <sheetName val="diff_steel_qty"/>
      <sheetName val="GMest_phase1"/>
      <sheetName val="ewelj_"/>
      <sheetName val="EW,L_&amp;J_pipes"/>
      <sheetName val="DI_on_pedestals"/>
      <sheetName val="HDPE_sluice_valve"/>
      <sheetName val="PVC_sluice_val)"/>
      <sheetName val="Scour_all"/>
      <sheetName val="PVC_Air_valves"/>
      <sheetName val="Valve_Chambers"/>
      <sheetName val="annualmai_"/>
      <sheetName val="Sheet1_(2)"/>
      <sheetName val="HYDRAULIC_SSTATEMENT"/>
      <sheetName val="hdpe_basic"/>
      <sheetName val="mcon pm"/>
      <sheetName val="17LL"/>
      <sheetName val="Abs rama"/>
      <sheetName val="rama-det"/>
      <sheetName val="Sheet1 _2_"/>
      <sheetName val="ssr common"/>
      <sheetName val="Sheet11"/>
      <sheetName val="PL"/>
      <sheetName val="Sheet10"/>
      <sheetName val="master lead"/>
      <sheetName val="conveyance common"/>
      <sheetName val="handling common"/>
      <sheetName val="labour charges 2005-06"/>
      <sheetName val="Sheet8"/>
      <sheetName val="background data"/>
      <sheetName val="Rotary bore well source"/>
      <sheetName val="Sheet9"/>
      <sheetName val="ohsr verticals 20 9.55 "/>
      <sheetName val="verticals jointing 20kl 9.55"/>
      <sheetName val="lead 20kl ohsr"/>
      <sheetName val="data 20kl ohsr"/>
      <sheetName val="vc 150mm 20kl ohsr"/>
      <sheetName val="20kl ohsr item wise"/>
      <sheetName val="master data"/>
      <sheetName val="lpm inlet relation"/>
      <sheetName val="ohsr litre rate estimate"/>
      <sheetName val="ohsr vertical specials data"/>
      <sheetName val="ohsr verticals jointing"/>
      <sheetName val="ohsr litre rate data"/>
      <sheetName val="lead vc ohsr"/>
      <sheetName val="data vc ohsr"/>
      <sheetName val="vc ohsr"/>
      <sheetName val="lead vc pipe line"/>
      <sheetName val="data vc pipe line"/>
      <sheetName val="vc 150 pipe line estimate"/>
      <sheetName val="pipe line sub estimate"/>
      <sheetName val="pvc pipe line data"/>
      <sheetName val="std flange dimensions"/>
      <sheetName val="lead_pipe lines"/>
      <sheetName val="pvc pipes rates dgs d formula"/>
      <sheetName val="general abstract"/>
      <sheetName val="cover page"/>
      <sheetName val="pvc pipe details"/>
      <sheetName val="hydraulic designs"/>
      <sheetName val="Filter point"/>
      <sheetName val="pedestal "/>
      <sheetName val="pumpset submersible"/>
      <sheetName val="c"/>
      <sheetName val="co"/>
      <sheetName val="con"/>
      <sheetName val="common conveyance"/>
      <sheetName val="ssr "/>
      <sheetName val="Hleads"/>
      <sheetName val="Haleads"/>
      <sheetName val="Hableads"/>
      <sheetName val="Hab leads"/>
      <sheetName val="data existing_do not delet"/>
      <sheetName val="data existing_do not dele"/>
      <sheetName val="data existing_do not del"/>
      <sheetName val="data existing_do not de"/>
      <sheetName val="data existing_do not d"/>
      <sheetName val="data existing_do not "/>
      <sheetName val="data existing_do not"/>
      <sheetName val="data existing_do no"/>
      <sheetName val="data existing_do n"/>
      <sheetName val="data existing_do "/>
      <sheetName val="data existing_do"/>
      <sheetName val="data existing_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164.xml><?xml version="1.0" encoding="utf-8"?>
<externalLink xmlns="http://schemas.openxmlformats.org/spreadsheetml/2006/main">
  <externalBook xmlns:r="http://schemas.openxmlformats.org/officeDocument/2006/relationships" r:id="rId1">
    <sheetNames>
      <sheetName val="Note"/>
      <sheetName val="ESTIMATE"/>
      <sheetName val="Select"/>
      <sheetName val="ABSTRACT"/>
      <sheetName val="User Input"/>
      <sheetName val="LeadUser"/>
      <sheetName val="LEAD"/>
      <sheetName val="DATA"/>
      <sheetName val="Material"/>
      <sheetName val="DISTRICTS"/>
      <sheetName val="CUDDALORE"/>
      <sheetName val="T.ANNAMALI"/>
      <sheetName val="TANJORE"/>
      <sheetName val="RAMNAD"/>
      <sheetName val="NILGRIS"/>
      <sheetName val="VELLORE"/>
      <sheetName val="CBE,ERODE"/>
      <sheetName val="SALEM"/>
      <sheetName val="TINNAVELI"/>
      <sheetName val="KANCHI"/>
      <sheetName val="DHARMAPURI"/>
      <sheetName val="DOOR"/>
      <sheetName val="WATER"/>
      <sheetName val="CENNAI"/>
      <sheetName val="TRICHY"/>
      <sheetName val="SIVAGANGA"/>
      <sheetName val="MADURAI"/>
      <sheetName val="CD data"/>
      <sheetName val="Rwall design"/>
      <sheetName val="Spec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5.xml><?xml version="1.0" encoding="utf-8"?>
<externalLink xmlns="http://schemas.openxmlformats.org/spreadsheetml/2006/main">
  <externalBook xmlns:r="http://schemas.openxmlformats.org/officeDocument/2006/relationships" r:id="rId1">
    <sheetNames>
      <sheetName val="Labour &amp; Plant"/>
      <sheetName val="Material "/>
      <sheetName val=" Analysis"/>
      <sheetName val="BOQ "/>
      <sheetName val="Sheet1"/>
      <sheetName val="DWR"/>
      <sheetName val="Priced_DWR "/>
      <sheetName val="Labour _ Plant"/>
      <sheetName val="DWR(Priced)"/>
      <sheetName val=" AnalysisPCC"/>
      <sheetName val=" AnalysisNH"/>
      <sheetName val="Estimates"/>
      <sheetName val="Sheet4"/>
      <sheetName val="CrRajWMM"/>
      <sheetName val="REL"/>
      <sheetName val="estimate"/>
      <sheetName val="costing"/>
      <sheetName val="REVENUES &amp; BS"/>
      <sheetName val="Results"/>
      <sheetName val="PLGroupings"/>
      <sheetName val="Timesheet"/>
      <sheetName val="beam-reinft-IIInd floor"/>
      <sheetName val="purpose&amp;input"/>
      <sheetName val="1. Acquisition"/>
      <sheetName val="Final Basic rate"/>
      <sheetName val="Material"/>
      <sheetName val="RA-markate"/>
      <sheetName val="LOCAL RATES"/>
      <sheetName val="Basic Rates"/>
      <sheetName val="ANNEXURE-A"/>
      <sheetName val="Linked 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ntents"/>
      <sheetName val="Plant &amp;  Machinery"/>
      <sheetName val="Labour"/>
      <sheetName val="Material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2"/>
      <sheetName val="pc"/>
      <sheetName val="ds2mt"/>
      <sheetName val="Dsskew2mt"/>
      <sheetName val="cway"/>
      <sheetName val="ccr"/>
      <sheetName val="deti"/>
      <sheetName val="cdabs"/>
      <sheetName val="PartA"/>
      <sheetName val="GA"/>
      <sheetName val="Rev"/>
      <sheetName val="Pw"/>
      <sheetName val="RD"/>
      <sheetName val="DRAIN"/>
      <sheetName val="PART-B"/>
      <sheetName val="spe"/>
      <sheetName val="Veth"/>
      <sheetName val="samu"/>
      <sheetName val="DATA"/>
      <sheetName val="pvc-pipe-rates"/>
      <sheetName val="HDPE-pipe-rates"/>
      <sheetName val="psc-pipe-rates"/>
      <sheetName val="ci-pipes-road-cross"/>
      <sheetName val="pipe-est (13habs)-bypass-Glsr"/>
      <sheetName val="ANX-I"/>
      <sheetName val="ANX-II"/>
      <sheetName val="Valve-cost"/>
      <sheetName val="specification report"/>
      <sheetName val="na1-pac3-gravity-lines"/>
      <sheetName val="pipe-est_(13habs)-bypass-Glsr"/>
      <sheetName val="specification_report"/>
      <sheetName val="Nspt-smp-final-ORIGINAL"/>
      <sheetName val="Levels"/>
      <sheetName val="sup dat"/>
      <sheetName val="WATER-HAMMER"/>
      <sheetName val="sch"/>
      <sheetName val="Toilets"/>
      <sheetName val="Lead"/>
      <sheetName val="GAB"/>
      <sheetName val="Building"/>
      <sheetName val="Leads"/>
      <sheetName val="Datas"/>
      <sheetName val="0000000000000"/>
      <sheetName val="1000000000000"/>
      <sheetName val="coverpage"/>
      <sheetName val="TS memo"/>
      <sheetName val="Spn report"/>
      <sheetName val="Line_Abstract"/>
      <sheetName val="Gen abs"/>
      <sheetName val="abs road"/>
      <sheetName val="Bridge"/>
      <sheetName val="HP abs"/>
      <sheetName val="BTR"/>
      <sheetName val="RMR"/>
      <sheetName val="Road data"/>
      <sheetName val="Certificates"/>
      <sheetName val="m lead"/>
      <sheetName val="mmlead"/>
      <sheetName val="TS_memo"/>
      <sheetName val="Spn_report"/>
      <sheetName val="Gen_abs"/>
      <sheetName val="abs_road"/>
      <sheetName val="HP_abs"/>
      <sheetName val="Road_data"/>
      <sheetName val="m_lead"/>
      <sheetName val="wh_data"/>
      <sheetName val="wh_data_R"/>
      <sheetName val="CPHEEO"/>
      <sheetName val="input"/>
      <sheetName val="Sheet3"/>
      <sheetName val="Plant_&amp;__Machinery"/>
      <sheetName val="Summary_of_Rates"/>
      <sheetName val="Basic_Approach"/>
      <sheetName val="Sheet1 (2)"/>
      <sheetName val="MRATES"/>
      <sheetName val="ssr common"/>
      <sheetName val="Sheet4"/>
      <sheetName val="Sheet11"/>
      <sheetName val="PL"/>
      <sheetName val="Sheet10"/>
      <sheetName val="master lead"/>
      <sheetName val="Sheet5"/>
      <sheetName val="conveyance common"/>
      <sheetName val="Sheet6"/>
      <sheetName val="handling common"/>
      <sheetName val="labour charges 2005-06"/>
      <sheetName val="Sheet7"/>
      <sheetName val="data existing_do not delete"/>
      <sheetName val="Sheet8"/>
      <sheetName val="background data"/>
      <sheetName val="Rotary bore well source"/>
      <sheetName val="Sheet9"/>
      <sheetName val="ohsr verticals 20 9.55 "/>
      <sheetName val="verticals jointing 20kl 9.55"/>
      <sheetName val="lead 20kl ohsr"/>
      <sheetName val="data 20kl ohsr"/>
      <sheetName val="vc 150mm 20kl ohsr"/>
      <sheetName val="20kl ohsr item wise"/>
      <sheetName val="master data"/>
      <sheetName val="lpm inlet relation"/>
      <sheetName val="ohsr litre rate estimate"/>
      <sheetName val="ohsr vertical specials data"/>
      <sheetName val="ohsr verticals jointing"/>
      <sheetName val="ohsr litre rate data"/>
      <sheetName val="lead vc ohsr"/>
      <sheetName val="data vc ohsr"/>
      <sheetName val="vc ohsr"/>
      <sheetName val="lead vc pipe line"/>
      <sheetName val="data vc pipe line"/>
      <sheetName val="vc 150 pipe line estimate"/>
      <sheetName val="pipe line sub estimate"/>
      <sheetName val="pvc pipe line data"/>
      <sheetName val="std flange dimensions"/>
      <sheetName val="lead_pipe lines"/>
      <sheetName val="pvc pipes rates dgs d formula"/>
      <sheetName val="general abstract"/>
      <sheetName val="cover page"/>
      <sheetName val="pvc pipe details"/>
      <sheetName val="hydraulic designs"/>
      <sheetName val="Filter point"/>
      <sheetName val="pedestal "/>
      <sheetName val="pumpset submersible"/>
      <sheetName val="c"/>
      <sheetName val="co"/>
      <sheetName val="con"/>
      <sheetName val="common conveyance"/>
      <sheetName val="ssr "/>
      <sheetName val="Hleads"/>
      <sheetName val="Haleads"/>
      <sheetName val="Hableads"/>
      <sheetName val="Hab leads"/>
      <sheetName val="data existing_do not delet"/>
      <sheetName val="data existing_do not dele"/>
      <sheetName val="data existing_do not del"/>
      <sheetName val="data existing_do not de"/>
      <sheetName val="data existing_do not d"/>
      <sheetName val="data existing_do not "/>
      <sheetName val="data existing_do not"/>
      <sheetName val="data existing_do no"/>
      <sheetName val="data existing_do n"/>
      <sheetName val="data existing_do "/>
      <sheetName val="data existing_do"/>
      <sheetName val="data existing_d"/>
      <sheetName val="data existing_"/>
      <sheetName val="data existing"/>
      <sheetName val="data existin"/>
      <sheetName val="data existi"/>
      <sheetName val="data exist"/>
      <sheetName val="data exis"/>
      <sheetName val="data exi"/>
      <sheetName val="data ex"/>
      <sheetName val="data e"/>
      <sheetName val="data "/>
      <sheetName val="data1"/>
      <sheetName val="ata1"/>
      <sheetName val="dat"/>
      <sheetName val="da"/>
      <sheetName val="d"/>
      <sheetName val=""/>
      <sheetName val="master lead1"/>
      <sheetName val="master ead1"/>
      <sheetName val="maste Lead1"/>
      <sheetName val="mast Lead1"/>
      <sheetName val="mas Lead1"/>
      <sheetName val="ma Lead1"/>
      <sheetName val="m Lead1"/>
      <sheetName val=" Lead1"/>
      <sheetName val="maste lead"/>
      <sheetName val="mast lead"/>
      <sheetName val="mas lead"/>
      <sheetName val="ma lead"/>
      <sheetName val=" lead"/>
      <sheetName val="cover pag"/>
      <sheetName val="cover pa"/>
      <sheetName val="cover p"/>
      <sheetName val="cover "/>
      <sheetName val="cover"/>
      <sheetName val="cove"/>
      <sheetName val="cov"/>
      <sheetName val="master leadO"/>
      <sheetName val="master lead-O"/>
      <sheetName val="maste Lead-O"/>
      <sheetName val="mast Lead-O"/>
      <sheetName val="mas Lead-O"/>
      <sheetName val="ma Lead-O"/>
      <sheetName val="m Lead-O"/>
      <sheetName val=" Lead-O"/>
      <sheetName val="r"/>
      <sheetName val="Bridge Data 2005-06"/>
      <sheetName val="LowestRate"/>
      <sheetName val="ElectricalSSR"/>
      <sheetName val="NonSSR"/>
      <sheetName val="HDPE"/>
      <sheetName val="CI"/>
      <sheetName val="137-140"/>
      <sheetName val="141-142"/>
      <sheetName val="Data_Bit_I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(12habs)-bypass"/>
      <sheetName val="est(13habs)-bypass"/>
      <sheetName val="na1-pac1-gravity-lines"/>
      <sheetName val="na1-pac1-gravity-lines-Final"/>
      <sheetName val="SMP-gravity-lines-Final"/>
      <sheetName val="detls"/>
      <sheetName val="pipe-est_(18)"/>
      <sheetName val="pipe-est_(18)-1"/>
      <sheetName val="pipe-est_(13habs)100%"/>
      <sheetName val="2V_3M_SLAB (2)"/>
      <sheetName val="RD_X"/>
      <sheetName val="ROAD_DAM_100M"/>
      <sheetName val="RD_100M"/>
      <sheetName val="CC_WC"/>
      <sheetName val="RD_VENTES"/>
      <sheetName val="rdamdata"/>
      <sheetName val="lead-st"/>
      <sheetName val="Data.F8.BTR"/>
      <sheetName val="Sheet1_(2)"/>
      <sheetName val="E- DATA"/>
      <sheetName val="ws data "/>
      <sheetName val="EC(SCH)"/>
      <sheetName val="EC(Dor)"/>
      <sheetName val="EC(K&amp;D)"/>
      <sheetName val="EC(PQtr)"/>
      <sheetName val="EC(Clinic)"/>
      <sheetName val="EC(TS)"/>
      <sheetName val="STank200"/>
      <sheetName val="STank100"/>
      <sheetName val="Sump"/>
      <sheetName val="C-Wall"/>
      <sheetName val="OHSR"/>
      <sheetName val="38SCH"/>
      <sheetName val="Sp.2"/>
      <sheetName val="Furn DE"/>
      <sheetName val="D&amp;W DATA"/>
      <sheetName val="C-data"/>
      <sheetName val="Conv"/>
      <sheetName val="Basic Data"/>
      <sheetName val="G-ABS"/>
      <sheetName val="External"/>
      <sheetName val="EWS (Sch)"/>
      <sheetName val="WS Dor"/>
      <sheetName val="WS - Kit "/>
      <sheetName val="WS - Prll"/>
      <sheetName val="WS-Cli, Nur "/>
      <sheetName val="WS - TStaff"/>
      <sheetName val="ext-drainag"/>
      <sheetName val="Joinary"/>
      <sheetName val="Est-Ele(School)"/>
      <sheetName val="Ele-Dor"/>
      <sheetName val="Ele K&amp; D"/>
      <sheetName val="Ele Prl Q"/>
      <sheetName val="Ele Clinic N"/>
      <sheetName val="EleTStaf"/>
      <sheetName val="B-WELL"/>
      <sheetName val="PROFORMAS"/>
      <sheetName val="CHECK-SLIP"/>
      <sheetName val="DESIGN NORMS"/>
      <sheetName val="DESIGN CALUCULATIONS"/>
      <sheetName val="ABSTRACT-DESIGN CALUCULATIONS"/>
      <sheetName val="GRAVITY MAIN"/>
      <sheetName val="PUMPING MAIN"/>
      <sheetName val="PUMP SETS DESIGN"/>
      <sheetName val="GENERAL-ABSTRACT"/>
      <sheetName val="COMPONENTS"/>
      <sheetName val="DATA-ABSTRACT"/>
      <sheetName val="SSR(Buildings)"/>
      <sheetName val="SSR(PH)"/>
      <sheetName val="SSR(I&amp;CAD)"/>
      <sheetName val="PVC-Rates"/>
      <sheetName val="Labour charges"/>
      <sheetName val="Labour charges(detl)"/>
      <sheetName val="LEAD STATEMENT"/>
      <sheetName val="OHSR(Detail)"/>
      <sheetName val="DUMMY_EST"/>
      <sheetName val="DATA-LIST"/>
      <sheetName val="DATA SHEET"/>
      <sheetName val="DATA OHSR"/>
      <sheetName val="DATA AC PIPES"/>
      <sheetName val="DATA PVC PIPES"/>
      <sheetName val="BORE WELL"/>
      <sheetName val="SS TANK(HOMO)"/>
      <sheetName val="SS FILTERS"/>
      <sheetName val="SS TANK(HET)"/>
      <sheetName val="SS FILTERS(SQM)"/>
      <sheetName val="TRANSMISSION MAINS"/>
      <sheetName val="PUMP SETS"/>
      <sheetName val="WEIR CHAMBER"/>
      <sheetName val="PUMP HOUSE"/>
      <sheetName val="PUMP HOUSE(SQM)"/>
      <sheetName val="CW SUMP"/>
      <sheetName val="RWW_PH"/>
      <sheetName val="RAW WATER WELL"/>
      <sheetName val="VALVE PIT"/>
      <sheetName val="FLOW-DIAGRAM"/>
      <sheetName val="DATA-BASE"/>
      <sheetName val="TRANS.MAINS.LEVELS"/>
      <sheetName val="SSF(INT.CONS)"/>
      <sheetName val="DATA_ABSTRACT"/>
      <sheetName val="DATA_BASE"/>
      <sheetName val="m"/>
      <sheetName val="DESIGN_NORMS"/>
      <sheetName val="DESIGN_CALUCULATIONS"/>
      <sheetName val="ABSTRACT-DESIGN_CALUCULATIONS"/>
      <sheetName val="GRAVITY_MAIN"/>
      <sheetName val="PUMPING_MAIN"/>
      <sheetName val="PUMP_SETS_DESIGN"/>
      <sheetName val="Labour_charges"/>
      <sheetName val="Labour_charges(detl)"/>
      <sheetName val="LEAD_STATEMENT"/>
      <sheetName val="DATA_SHEET"/>
      <sheetName val="DATA_OHSR"/>
      <sheetName val="DATA_AC_PIPES"/>
      <sheetName val="DATA_PVC_PIPES"/>
      <sheetName val="BORE_WELL"/>
      <sheetName val="SS_TANK(HOMO)"/>
      <sheetName val="SS_FILTERS"/>
      <sheetName val="SS_TANK(HET)"/>
      <sheetName val="SS_FILTERS(SQM)"/>
      <sheetName val="TRANSMISSION_MAINS"/>
      <sheetName val="PUMP_SETS"/>
      <sheetName val="WEIR_CHAMBER"/>
      <sheetName val="PUMP_HOUSE"/>
      <sheetName val="PUMP_HOUSE(SQM)"/>
      <sheetName val="CW_SUMP"/>
      <sheetName val="RAW_WATER_WELL"/>
      <sheetName val="VALVE_PIT"/>
      <sheetName val="TRANS_MAINS_LEVELS"/>
      <sheetName val="SSF(INT_CONS)"/>
      <sheetName val="DESIGN_NORMS1"/>
      <sheetName val="DESIGN_CALUCULATIONS1"/>
      <sheetName val="ABSTRACT-DESIGN_CALUCULATIONS1"/>
      <sheetName val="GRAVITY_MAIN1"/>
      <sheetName val="PUMPING_MAIN1"/>
      <sheetName val="PUMP_SETS_DESIGN1"/>
      <sheetName val="Labour_charges1"/>
      <sheetName val="Labour_charges(detl)1"/>
      <sheetName val="LEAD_STATEMENT1"/>
      <sheetName val="DATA_SHEET1"/>
      <sheetName val="DATA_OHSR1"/>
      <sheetName val="DATA_AC_PIPES1"/>
      <sheetName val="DATA_PVC_PIPES1"/>
      <sheetName val="BORE_WELL1"/>
      <sheetName val="SS_TANK(HOMO)1"/>
      <sheetName val="SS_FILTERS1"/>
      <sheetName val="SS_TANK(HET)1"/>
      <sheetName val="SS_FILTERS(SQM)1"/>
      <sheetName val="TRANSMISSION_MAINS1"/>
      <sheetName val="PUMP_SETS1"/>
      <sheetName val="WEIR_CHAMBER1"/>
      <sheetName val="PUMP_HOUSE1"/>
      <sheetName val="PUMP_HOUSE(SQM)1"/>
      <sheetName val="CW_SUMP1"/>
      <sheetName val="RAW_WATER_WELL1"/>
      <sheetName val="VALVE_PIT1"/>
      <sheetName val="TRANS_MAINS_LEVELS1"/>
      <sheetName val="SSF(INT_CONS)1"/>
      <sheetName val="Common "/>
      <sheetName val="DESIGN_NORMS2"/>
      <sheetName val="DESIGN_CALUCULATIONS2"/>
      <sheetName val="ABSTRACT-DESIGN_CALUCULATIONS2"/>
      <sheetName val="GRAVITY_MAIN2"/>
      <sheetName val="PUMPING_MAIN2"/>
      <sheetName val="PUMP_SETS_DESIGN2"/>
      <sheetName val="Labour_charges2"/>
      <sheetName val="Labour_charges(detl)2"/>
      <sheetName val="LEAD_STATEMENT2"/>
      <sheetName val="DATA_SHEET2"/>
      <sheetName val="DATA_OHSR2"/>
      <sheetName val="DATA_AC_PIPES2"/>
      <sheetName val="DATA_PVC_PIPES2"/>
      <sheetName val="BORE_WELL2"/>
      <sheetName val="SS_TANK(HOMO)2"/>
      <sheetName val="SS_FILTERS2"/>
      <sheetName val="SS_TANK(HET)2"/>
      <sheetName val="SS_FILTERS(SQM)2"/>
      <sheetName val="TRANSMISSION_MAINS2"/>
      <sheetName val="PUMP_SETS2"/>
      <sheetName val="WEIR_CHAMBER2"/>
      <sheetName val="PUMP_HOUSE2"/>
      <sheetName val="PUMP_HOUSE(SQM)2"/>
      <sheetName val="CW_SUMP2"/>
      <sheetName val="RAW_WATER_WELL2"/>
      <sheetName val="VALVE_PIT2"/>
      <sheetName val="TRANS_MAINS_LEVELS2"/>
      <sheetName val="SSF(INT_CONS)2"/>
      <sheetName val="Common_"/>
      <sheetName val="Data_F8_BTR"/>
      <sheetName val="enc"/>
      <sheetName val="Work_sheet"/>
      <sheetName val="Physical_ach"/>
      <sheetName val="Financial_ach"/>
      <sheetName val="habs-lis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</sheetDataSet>
  </externalBook>
</externalLink>
</file>

<file path=xl/externalLinks/externalLink167.xml><?xml version="1.0" encoding="utf-8"?>
<externalLink xmlns="http://schemas.openxmlformats.org/spreadsheetml/2006/main">
  <externalBook xmlns:r="http://schemas.openxmlformats.org/officeDocument/2006/relationships" r:id="rId1">
    <sheetNames>
      <sheetName val="pvc-pipe-rates"/>
      <sheetName val="HDPE-pipe-rates"/>
      <sheetName val="psc-pipe-rates"/>
      <sheetName val="ci-pipes-road-cross"/>
      <sheetName val="pipe-est (13habs)-bypass-Glsr"/>
      <sheetName val="ANX-I"/>
      <sheetName val="ANX-II"/>
      <sheetName val="Valve-cost"/>
      <sheetName val="specification report"/>
      <sheetName val="na1-pac3-gravity-lines"/>
      <sheetName val="Labour"/>
      <sheetName val="pipe-est_(13habs)-bypass-Glsr"/>
      <sheetName val="specification_report"/>
      <sheetName val="Nspt-smp-final-ORIGINAL"/>
      <sheetName val="DATA"/>
      <sheetName val="Levels"/>
      <sheetName val="sup dat"/>
      <sheetName val="Plant &amp;  Machinery"/>
      <sheetName val="unitrates"/>
      <sheetName val="unitratedata"/>
      <sheetName val="ssrdata"/>
      <sheetName val="ssr-rates"/>
      <sheetName val="bricks"/>
      <sheetName val="stone"/>
      <sheetName val="sand"/>
      <sheetName val="earth"/>
      <sheetName val="Reserve"/>
      <sheetName val="index"/>
      <sheetName val="segments-details"/>
      <sheetName val="Data.F8.BTR"/>
      <sheetName val="Road Detail Est."/>
      <sheetName val="Road data"/>
      <sheetName val="v"/>
      <sheetName val="leads"/>
      <sheetName val="Toilets"/>
      <sheetName val="Lead"/>
      <sheetName val="GAB"/>
      <sheetName val="Building"/>
      <sheetName val="Datas"/>
      <sheetName val="sch"/>
      <sheetName val="data existing_do not delete"/>
      <sheetName val="WATER-HAMMER"/>
      <sheetName val="Sheet1"/>
      <sheetName val="Contents"/>
      <sheetName val="Material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2"/>
      <sheetName val="Sheet1 (2)"/>
      <sheetName val="Plant_&amp;__Machinery"/>
      <sheetName val="Summary_of_Rates"/>
      <sheetName val="Basic_Approach"/>
      <sheetName val="Sheet1_(2)"/>
      <sheetName val="MRATES"/>
      <sheetName val="ZoneIII(Pra)"/>
      <sheetName val="ZoneIII(APHB)"/>
      <sheetName val="(NSP)Table111"/>
      <sheetName val="(NSP)Table11"/>
      <sheetName val="ZoneIII(Bang)"/>
      <sheetName val="zonal wise"/>
      <sheetName val="Data_Bit_I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(12habs)-bypass"/>
      <sheetName val="est(13habs)-bypass"/>
      <sheetName val="na1-pac1-gravity-lines"/>
      <sheetName val="na1-pac1-gravity-lines-Final"/>
      <sheetName val="SMP-gravity-lines-Final"/>
      <sheetName val="Feeder"/>
      <sheetName val="Trunk unpaved"/>
      <sheetName val="R99 etc"/>
      <sheetName val="Bitumen trunk"/>
      <sheetName val="paved"/>
      <sheetName val="defects"/>
      <sheetName val="r"/>
      <sheetName val="lead-st"/>
      <sheetName val="rdamdata"/>
      <sheetName val="wh_data_R"/>
      <sheetName val="Estimate "/>
      <sheetName val="GROUND FLOOR"/>
      <sheetName val="epm-tsb"/>
      <sheetName val="t_prsr"/>
      <sheetName val="id"/>
      <sheetName val="wh"/>
      <sheetName val="id_whmr"/>
      <sheetName val="PROFORMAS"/>
      <sheetName val="CHECK-SLIP"/>
      <sheetName val="DESIGN NORMS"/>
      <sheetName val="DESIGN CALUCULATIONS"/>
      <sheetName val="ABSTRACT-DESIGN CALUCULATIONS"/>
      <sheetName val="GRAVITY MAIN"/>
      <sheetName val="PUMPING MAIN"/>
      <sheetName val="PUMP SETS DESIGN"/>
      <sheetName val="GENERAL-ABSTRACT"/>
      <sheetName val="COMPONENTS"/>
      <sheetName val="DATA-ABSTRACT"/>
      <sheetName val="SSR(Buildings)"/>
      <sheetName val="SSR(PH)"/>
      <sheetName val="SSR(I&amp;CAD)"/>
      <sheetName val="PVC-Rates"/>
      <sheetName val="Labour charges"/>
      <sheetName val="Labour charges(detl)"/>
      <sheetName val="LEAD STATEMENT"/>
      <sheetName val="OHSR(Detail)"/>
      <sheetName val="DUMMY_EST"/>
      <sheetName val="DATA-LIST"/>
      <sheetName val="DATA SHEET"/>
      <sheetName val="DATA OHSR"/>
      <sheetName val="DATA AC PIPES"/>
      <sheetName val="DATA PVC PIPES"/>
      <sheetName val="BORE WELL"/>
      <sheetName val="SS TANK(HOMO)"/>
      <sheetName val="SS FILTERS"/>
      <sheetName val="SS TANK(HET)"/>
      <sheetName val="SS FILTERS(SQM)"/>
      <sheetName val="OHSR"/>
      <sheetName val="TRANSMISSION MAINS"/>
      <sheetName val="PUMP SETS"/>
      <sheetName val="WEIR CHAMBER"/>
      <sheetName val="PUMP HOUSE"/>
      <sheetName val="PUMP HOUSE(SQM)"/>
      <sheetName val="CW SUMP"/>
      <sheetName val="RWW_PH"/>
      <sheetName val="RAW WATER WELL"/>
      <sheetName val="VALVE PIT"/>
      <sheetName val="FLOW-DIAGRAM"/>
      <sheetName val="DATA-BASE"/>
      <sheetName val="TRANS.MAINS.LEVELS"/>
      <sheetName val="SSF(INT.CONS)"/>
      <sheetName val="DATA_ABSTRACT"/>
      <sheetName val="DATA_BASE"/>
      <sheetName val="m"/>
      <sheetName val="2V_3M_SLAB (2)"/>
      <sheetName val="RD_X"/>
      <sheetName val="ROAD_DAM_100M"/>
      <sheetName val="RD_100M"/>
      <sheetName val="CC_WC"/>
      <sheetName val="RD_VENTES"/>
      <sheetName val="RMR"/>
      <sheetName val="0000000000000"/>
      <sheetName val="1000000000000"/>
      <sheetName val="BTR"/>
      <sheetName val="Line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habs-list"/>
      <sheetName val="nodes"/>
      <sheetName val="Global factors"/>
      <sheetName val="Common "/>
      <sheetName val="atr"/>
      <sheetName val="ew-cal"/>
      <sheetName val="ann-b"/>
      <sheetName val="Abstrct "/>
      <sheetName val="est"/>
      <sheetName val="she"/>
      <sheetName val="Part A"/>
      <sheetName val="硸硸硸⵸汯呤传⁆䅊䵍䱁䵁䑁"/>
      <sheetName val="SSR 2006-07"/>
      <sheetName val="cover-page"/>
      <sheetName val="REPORT"/>
      <sheetName val="Elec Sub Est_0.75"/>
      <sheetName val="Data- Electrical "/>
      <sheetName val="detls"/>
      <sheetName val="pipe-est_(18)"/>
      <sheetName val="pipe-est_(18)-1"/>
      <sheetName val="pipe-est_(13habs)100%"/>
      <sheetName val="Specification"/>
      <sheetName val="pro-1"/>
      <sheetName val="Poforma-1"/>
      <sheetName val="Proforma-1A"/>
      <sheetName val="SEA"/>
      <sheetName val="Status of Seasonal bores (2)"/>
      <sheetName val="Status of Seasonal bores"/>
      <sheetName val="Status_of_Seasonal_bores_(2)"/>
      <sheetName val="Status_of_Seasonal_bores"/>
      <sheetName val="R_Det"/>
      <sheetName val="DESIGEN_RCC_CULVERT"/>
      <sheetName val="DESIGENS_HP_CULVERT"/>
      <sheetName val="**00"/>
      <sheetName val="Sheet3"/>
      <sheetName val="tps"/>
      <sheetName val="DD-Buyouts"/>
      <sheetName val="FR- Buyouts"/>
      <sheetName val="Imp-DDBuyouts"/>
      <sheetName val="Imp-FRBuyouts"/>
      <sheetName val="Imp-DD Buyouts"/>
      <sheetName val="DJC"/>
      <sheetName val="consumables"/>
      <sheetName val="august"/>
      <sheetName val="triconex(Daelim)"/>
      <sheetName val="Sheet16"/>
      <sheetName val="__00"/>
      <sheetName val="FR-_Buyouts"/>
      <sheetName val="Imp-DD_Buyouts"/>
      <sheetName val="DISCOUNT"/>
      <sheetName val="pvc_basic"/>
      <sheetName val="Mp-team 1"/>
      <sheetName val="Hire charge &amp; Others"/>
      <sheetName val="bldg-conveyance"/>
      <sheetName val="cip-spl-04-05"/>
      <sheetName val="SURKYFLYASH "/>
      <sheetName val="LIMESTONE"/>
      <sheetName val="STEEL LUBRICANTOIL"/>
      <sheetName val="Others"/>
      <sheetName val="23-PVC"/>
      <sheetName val="22-Gaskets"/>
      <sheetName val="21-W-hammer"/>
      <sheetName val="20-Valves"/>
      <sheetName val="19-SFRC"/>
      <sheetName val="18-HDPE"/>
      <sheetName val="17-GRP"/>
      <sheetName val="16-C.I."/>
      <sheetName val="15-D.I. Bends "/>
      <sheetName val="14-D.I. Specials"/>
      <sheetName val="13-D.I."/>
      <sheetName val="12-BWS"/>
      <sheetName val="11-PSC"/>
      <sheetName val="9-AC-R"/>
      <sheetName val="8-AC-C"/>
      <sheetName val="7-AC-P"/>
      <sheetName val="6-RCC-C-S"/>
      <sheetName val="5-RCC-C-PEP"/>
      <sheetName val="4-RCC-R-RINGS"/>
      <sheetName val="3-RCC-S"/>
      <sheetName val="2-RCC-COLLARS"/>
      <sheetName val="1-RCC-PLAIN"/>
      <sheetName val="cmm-Materials"/>
      <sheetName val="IS5531 (2)"/>
      <sheetName val="CID"/>
      <sheetName val="Manhole"/>
      <sheetName val="IS5531"/>
      <sheetName val="buildings items"/>
      <sheetName val="Labour_rates"/>
      <sheetName val="conveyance"/>
      <sheetName val="Items"/>
      <sheetName val="CI Specials"/>
      <sheetName val="PIPE_DATA"/>
      <sheetName val="public health"/>
      <sheetName val="pvc"/>
      <sheetName val="HDPE"/>
      <sheetName val="AC"/>
      <sheetName val="AC_DD"/>
      <sheetName val="CI"/>
      <sheetName val="DI"/>
      <sheetName val="PSC REVISED"/>
      <sheetName val="G.R.P"/>
      <sheetName val="BWSCPlt"/>
      <sheetName val="Hire_charge_&amp;_Others"/>
      <sheetName val="SURKYFLYASH_"/>
      <sheetName val="STEEL_LUBRICANTOIL"/>
      <sheetName val="16-C_I_"/>
      <sheetName val="15-D_I__Bends_"/>
      <sheetName val="14-D_I__Specials"/>
      <sheetName val="13-D_I_"/>
      <sheetName val="IS5531_(2)"/>
      <sheetName val="buildings_items"/>
      <sheetName val="CI_Specials"/>
      <sheetName val="public_health"/>
      <sheetName val="PSC_REVISED"/>
      <sheetName val="G_R_P"/>
      <sheetName val="Cover"/>
      <sheetName val="Mp-team 3"/>
      <sheetName val="xxxxxx"/>
      <sheetName val="150-180"/>
      <sheetName val="FMIB-21.6.03"/>
      <sheetName val="Status 20.6.03"/>
      <sheetName val="OEM_DLR O_S ANALYSIS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150-180 days"/>
      <sheetName val="dfr"/>
      <sheetName val="Colln-TGT-BR"/>
      <sheetName val="COLL.TARGET"/>
      <sheetName val="Proje.OS"/>
      <sheetName val="&gt;180-1 YEAR"/>
      <sheetName val="1-2 YEARS"/>
      <sheetName val="SUMMARY1"/>
      <sheetName val="&gt;2 years"/>
      <sheetName val="SHOBHA (2)"/>
      <sheetName val="SKM"/>
      <sheetName val="SHOBHA"/>
      <sheetName val="AD -temp"/>
      <sheetName val="AD"/>
      <sheetName val="OS-CM"/>
      <sheetName val="PM"/>
      <sheetName val="INFRA-OS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Mp-team_1"/>
      <sheetName val="Mp-team_3"/>
      <sheetName val="FMIB-21_6_03"/>
      <sheetName val="Status_20_6_03"/>
      <sheetName val="OEM_DLR_O_S_ANALYSIS"/>
      <sheetName val="Colln__plan-Traction"/>
      <sheetName val="Infra_O_s"/>
      <sheetName val="&gt;180_analysis-30_9_03_"/>
      <sheetName val="Sum-Che_(2)"/>
      <sheetName val="150-180_days"/>
      <sheetName val="COLL_TARGET"/>
      <sheetName val="Proje_OS"/>
      <sheetName val="&gt;180-1_YEAR"/>
      <sheetName val="1-2_YEARS"/>
      <sheetName val="&gt;2_years"/>
      <sheetName val="SHOBHA_(2)"/>
      <sheetName val="AD_-temp"/>
      <sheetName val="Infra_-OS"/>
      <sheetName val="int-Dia-hdpe"/>
      <sheetName val="int-Dia-pvc"/>
      <sheetName val="PH-6x4"/>
      <sheetName val="PH-4X3"/>
      <sheetName val="Watchman Qrters."/>
      <sheetName val="M F ROOM"/>
      <sheetName val="GN-ST-10"/>
      <sheetName val="GN_ST_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168.xml><?xml version="1.0" encoding="utf-8"?>
<externalLink xmlns="http://schemas.openxmlformats.org/spreadsheetml/2006/main">
  <externalBook xmlns:r="http://schemas.openxmlformats.org/officeDocument/2006/relationships" r:id="rId1">
    <sheetNames>
      <sheetName val="POP "/>
      <sheetName val="hyd "/>
      <sheetName val="maint est"/>
      <sheetName val="pm-est (NEW)"/>
      <sheetName val="pm-est (2)"/>
      <sheetName val="GM-est"/>
      <sheetName val="pm-est"/>
      <sheetName val="PVC_dia"/>
      <sheetName val="OHSR GOT"/>
      <sheetName val="Sheet3"/>
      <sheetName val="pvc-pipe-rates"/>
      <sheetName val="POP_"/>
      <sheetName val="hyd_"/>
      <sheetName val="maint_est"/>
      <sheetName val="pm-est_(NEW)"/>
      <sheetName val="pm-est_(2)"/>
      <sheetName val="OHSR_GOT"/>
      <sheetName val="data"/>
      <sheetName val="Data.F8.BTR"/>
      <sheetName val="t_prsr"/>
      <sheetName val="wh"/>
      <sheetName val="epm-tsb"/>
      <sheetName val="ssr-rates"/>
      <sheetName val="id"/>
      <sheetName val="id_whmr"/>
      <sheetName val="sand"/>
      <sheetName val="stone"/>
      <sheetName val="index"/>
      <sheetName val="Sheet1"/>
      <sheetName val="mas_hab"/>
      <sheetName val="water_source_affected"/>
      <sheetName val="Leads"/>
      <sheetName val="unitrates"/>
      <sheetName val="unitratedata"/>
      <sheetName val="ssrdata"/>
      <sheetName val="bricks"/>
      <sheetName val="earth"/>
      <sheetName val="Reserve"/>
      <sheetName val="segments-details"/>
      <sheetName val="Road Detail Est."/>
      <sheetName val="Road data"/>
      <sheetName val="sup dat"/>
      <sheetName val="v"/>
      <sheetName val="sch"/>
      <sheetName val="硸硸硸⵸汯呤传⁆䅊䵍䱁䵁䑁"/>
      <sheetName val="SSR 2006-07"/>
      <sheetName val="cover-page"/>
      <sheetName val="REPORT"/>
      <sheetName val="Elec Sub Est_0.75"/>
      <sheetName val="Data_Bit_I"/>
      <sheetName val="Data- Electrical "/>
      <sheetName val="Sheet1 (2)"/>
      <sheetName val="Lead"/>
      <sheetName val="0000000000000"/>
      <sheetName val="M.Books "/>
      <sheetName val="CM Consumption "/>
      <sheetName val="M.Dates"/>
      <sheetName val="Cover page"/>
      <sheetName val="Total"/>
      <sheetName val="1st bill before 94 GO "/>
      <sheetName val="1st bill Club "/>
      <sheetName val="1st bill 94 GO"/>
      <sheetName val="Rates 2006-07"/>
      <sheetName val="2nd bill "/>
      <sheetName val="LEAD 06-07"/>
      <sheetName val="3rd bill"/>
      <sheetName val="Rates 2007-08"/>
      <sheetName val="4th bill "/>
      <sheetName val="LEAD 07-08"/>
      <sheetName val="Data 07-08 "/>
      <sheetName val="LEAD 08-09"/>
      <sheetName val="Data 08-09"/>
      <sheetName val="Rates SSR 2008-09"/>
      <sheetName val="Mp-team 1"/>
      <sheetName val="Mp-team 3"/>
      <sheetName val="xxxxxx"/>
      <sheetName val="150-180"/>
      <sheetName val="FMIB-21.6.03"/>
      <sheetName val="Status 20.6.03"/>
      <sheetName val="OEM_DLR O_S ANALYSIS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150-180 days"/>
      <sheetName val="dfr"/>
      <sheetName val="Colln-TGT-BR"/>
      <sheetName val="COLL.TARGET"/>
      <sheetName val="Proje.OS"/>
      <sheetName val="&gt;180-1 YEAR"/>
      <sheetName val="1-2 YEARS"/>
      <sheetName val="SUMMARY"/>
      <sheetName val="SUMMARY1"/>
      <sheetName val="&gt;2 years"/>
      <sheetName val="SHOBHA (2)"/>
      <sheetName val="SKM"/>
      <sheetName val="SHOBHA"/>
      <sheetName val="AD -temp"/>
      <sheetName val="AD"/>
      <sheetName val="OS-CM"/>
      <sheetName val="PM"/>
      <sheetName val="INFRA-OS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Mp-team_1"/>
      <sheetName val="Mp-team_3"/>
      <sheetName val="FMIB-21_6_03"/>
      <sheetName val="Status_20_6_03"/>
      <sheetName val="OEM_DLR_O_S_ANALYSIS"/>
      <sheetName val="Colln__plan-Traction"/>
      <sheetName val="Infra_O_s"/>
      <sheetName val="&gt;180_analysis-30_9_03_"/>
      <sheetName val="Sum-Che_(2)"/>
      <sheetName val="150-180_days"/>
      <sheetName val="COLL_TARGET"/>
      <sheetName val="Proje_OS"/>
      <sheetName val="&gt;180-1_YEAR"/>
      <sheetName val="1-2_YEARS"/>
      <sheetName val="&gt;2_years"/>
      <sheetName val="SHOBHA_(2)"/>
      <sheetName val="AD_-temp"/>
      <sheetName val="Infra_-OS"/>
      <sheetName val="HDPE-pipe-rates"/>
      <sheetName val="Nspt-smp-final-ORIGINAL"/>
      <sheetName val="int-Dia-hdpe"/>
      <sheetName val="habs-list"/>
      <sheetName val="int-Dia-pvc"/>
      <sheetName val="XXXXXXXXXXXXX"/>
      <sheetName val="XXXXXXXXXXXX0"/>
      <sheetName val="Specification report"/>
      <sheetName val="GA "/>
      <sheetName val="Data -Hostel Building  (2)"/>
      <sheetName val="Est. Expansion joint "/>
      <sheetName val="Sub-estimate electrical"/>
      <sheetName val="LEAD- "/>
      <sheetName val="Toilet block "/>
      <sheetName val="Bore well &amp; Motor"/>
      <sheetName val="Sub-estimate for Sanitary &amp; Int"/>
      <sheetName val="Compound wall "/>
      <sheetName val="Doors &amp; Windows "/>
      <sheetName val="MS Windows"/>
      <sheetName val="Bitumen trunk"/>
      <sheetName val="Feeder"/>
      <sheetName val="R99 etc"/>
      <sheetName val="Trunk unpaved"/>
      <sheetName val="Estimate "/>
      <sheetName val="Sp Report "/>
      <sheetName val="ABSTRACT"/>
      <sheetName val="Dormitory-G"/>
      <sheetName val="Dormitory-G+2 ed"/>
      <sheetName val="D.B.Elec"/>
      <sheetName val="SB"/>
      <sheetName val="SB(W&amp;S)"/>
      <sheetName val="sb(ele)"/>
      <sheetName val="Lab"/>
      <sheetName val="Lab..Elec"/>
      <sheetName val="Dinning Actual"/>
      <sheetName val="W&amp;S Kit"/>
      <sheetName val="Elec Kit"/>
      <sheetName val="CLASS IV QTY"/>
      <sheetName val="Class IV WS "/>
      <sheetName val="Class IV Ele CS"/>
      <sheetName val="st100"/>
      <sheetName val="Septictank 200 users"/>
      <sheetName val="OHSR"/>
      <sheetName val="60 kl OHSR"/>
      <sheetName val="Bore well"/>
      <sheetName val="Bore well-Motor"/>
      <sheetName val="Estimate 60 OHSR Del"/>
      <sheetName val="2nd Floor School 1"/>
      <sheetName val="SUMP"/>
      <sheetName val="S.Q.Elec-G+2"/>
      <sheetName val="Staff Quarter-0 G+2"/>
      <sheetName val="CC road"/>
      <sheetName val="Staff Quarter-0"/>
      <sheetName val="S.Q.Elec-0"/>
      <sheetName val="P.Qurter"/>
      <sheetName val="P.Q.Elec"/>
      <sheetName val="Staff qurts G+1"/>
      <sheetName val="Staff Qutrs Elec"/>
      <sheetName val="C-data"/>
      <sheetName val="ws data "/>
      <sheetName val="E.DATA - 1"/>
      <sheetName val="D&amp;W DATA"/>
      <sheetName val="Conv"/>
      <sheetName val="Basic Data"/>
      <sheetName val="Joinary"/>
      <sheetName val="E- DATA Del"/>
      <sheetName val="Ele-data1 Del"/>
      <sheetName val="1000000000000"/>
      <sheetName val="coverpage"/>
      <sheetName val="TS memo"/>
      <sheetName val="Spn report"/>
      <sheetName val="Line_Abstract"/>
      <sheetName val="Gen abs"/>
      <sheetName val="abs road"/>
      <sheetName val="Bridge"/>
      <sheetName val="HP abs"/>
      <sheetName val="BTR"/>
      <sheetName val="RMR"/>
      <sheetName val="Certificates"/>
      <sheetName val="m lead"/>
      <sheetName val="mmlead"/>
      <sheetName val="TS_memo"/>
      <sheetName val="Spn_report"/>
      <sheetName val="Gen_abs"/>
      <sheetName val="abs_road"/>
      <sheetName val="HP_abs"/>
      <sheetName val="Road_data"/>
      <sheetName val="m_lead"/>
      <sheetName val="wh_data"/>
      <sheetName val="wh_data_R"/>
      <sheetName val="CPHEEO"/>
      <sheetName val="input"/>
      <sheetName val="Line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DATA-BASE"/>
      <sheetName val="DATA-ABSTRACT"/>
      <sheetName val="nodes"/>
      <sheetName val="lead-st"/>
      <sheetName val="rdamdata"/>
      <sheetName val="Sheet2"/>
      <sheetName val="atr"/>
      <sheetName val="ew-cal"/>
      <sheetName val="ann-b"/>
      <sheetName val="Abstrct "/>
      <sheetName val="est"/>
      <sheetName val="she"/>
      <sheetName val="Part A"/>
      <sheetName val="r"/>
      <sheetName val="SSR_2006-07"/>
      <sheetName val="Elec_Sub_Est_0_75"/>
      <sheetName val="Data-_Electrical_"/>
      <sheetName val="Cover-MEstt."/>
      <sheetName val="ABST(PART B) "/>
      <sheetName val="F6-Gnrl Abstrt"/>
      <sheetName val="F6-Estt"/>
      <sheetName val="sub-data -no full"/>
      <sheetName val="Labour"/>
      <sheetName val="Machinery"/>
      <sheetName val="Diff stmnt (2)"/>
      <sheetName val="psc-pipe-rates"/>
      <sheetName val="ci-pipes-road-cross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 (13habs)-bypass-Glsr"/>
      <sheetName val="pipe-est(12habs)-bypass"/>
      <sheetName val="ANX-I"/>
      <sheetName val="ANX-II"/>
      <sheetName val="Valve-cost"/>
      <sheetName val="est(13habs)-bypass"/>
      <sheetName val="na1-pac1-gravity-lines"/>
      <sheetName val="na1-pac1-gravity-lines-Final"/>
      <sheetName val="SMP-gravity-lines-Final"/>
      <sheetName val="hdpe-rates"/>
      <sheetName val="hdpe weights"/>
      <sheetName val="pvc-rates"/>
      <sheetName val="PVC weights"/>
      <sheetName val="DATA_ENTRY"/>
      <sheetName val="GEN. ABS."/>
      <sheetName val="MRoad data"/>
      <sheetName val="MRATES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mlead"/>
      <sheetName val="LEAD STATEMENT"/>
      <sheetName val="DESIGEN_RCC_CULVERT"/>
      <sheetName val="DESIGENS_HP_CULVERT"/>
      <sheetName val="Material"/>
      <sheetName val="Plant &amp;  Machinery"/>
      <sheetName val="pldt"/>
      <sheetName val="Iocount"/>
      <sheetName val="LU"/>
      <sheetName val="PU_CALC"/>
      <sheetName val="bom"/>
      <sheetName val="pwr"/>
      <sheetName val="pwrsum"/>
      <sheetName val="cusprest"/>
      <sheetName val="&gt;180 analysis-31.8.03 "/>
      <sheetName val="&gt;180_analysis-31_8_03_"/>
      <sheetName val="Sheet5"/>
      <sheetName val="CS"/>
      <sheetName val="Taps"/>
      <sheetName val="CR"/>
      <sheetName val="Sheet1 _2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</sheetDataSet>
  </externalBook>
</externalLink>
</file>

<file path=xl/externalLinks/externalLink169.xml><?xml version="1.0" encoding="utf-8"?>
<externalLink xmlns="http://schemas.openxmlformats.org/spreadsheetml/2006/main">
  <externalBook xmlns:r="http://schemas.openxmlformats.org/officeDocument/2006/relationships" r:id="rId1">
    <sheetNames>
      <sheetName val="00000"/>
      <sheetName val="pm40"/>
      <sheetName val="SRs"/>
      <sheetName val="SRs-Rev"/>
      <sheetName val="PM 70"/>
      <sheetName val="GM 70"/>
      <sheetName val="PM estimate"/>
      <sheetName val="PM 40rev  (2)"/>
      <sheetName val="data"/>
      <sheetName val="PM 40rev "/>
      <sheetName val="GM estimate"/>
      <sheetName val="GM 40 OHs AC (2)"/>
      <sheetName val="GM 40 OHs AC"/>
      <sheetName val="GM 40 OHs"/>
      <sheetName val="GM 40 "/>
      <sheetName val="detls"/>
      <sheetName val="pm pipes"/>
      <sheetName val="gm pipes"/>
      <sheetName val="altr"/>
      <sheetName val="0000000000000"/>
      <sheetName val="GM 40  (AC) (2)"/>
      <sheetName val="GM 40  (AC)"/>
      <sheetName val="PM (2)"/>
      <sheetName val="PM"/>
      <sheetName val="population"/>
      <sheetName val="POP "/>
      <sheetName val="HYD STA M"/>
      <sheetName val="PVC_dia"/>
      <sheetName val="pm-est (NEW)"/>
      <sheetName val="hyd "/>
      <sheetName val="maint est"/>
      <sheetName val="pm-est (2)"/>
      <sheetName val="GM-est"/>
      <sheetName val="pm-est"/>
      <sheetName val="OHSR GOT"/>
      <sheetName val="Sheet3"/>
      <sheetName val="Original"/>
      <sheetName val="proposal"/>
      <sheetName val="proforma"/>
      <sheetName val="1000000000000"/>
      <sheetName val="2000000000000"/>
      <sheetName val="3000000000000"/>
      <sheetName val="4000000000000"/>
      <sheetName val="5000000000000"/>
      <sheetName val="6000000000000"/>
      <sheetName val="7000000000000"/>
      <sheetName val="8000000000000"/>
      <sheetName val="9000000000000"/>
      <sheetName val="a000000000000"/>
      <sheetName val="b000000000000"/>
      <sheetName val="c000000000000"/>
      <sheetName val="d000000000000"/>
      <sheetName val="e000000000000"/>
      <sheetName val="f000000000000"/>
      <sheetName val="g000000000000"/>
      <sheetName val="h000000000000"/>
      <sheetName val="Sheet1"/>
      <sheetName val="econ pm"/>
      <sheetName val="Infiltration well (2)"/>
      <sheetName val="STATUS"/>
      <sheetName val="Pop"/>
      <sheetName val="F.slip"/>
      <sheetName val="General  AB"/>
      <sheetName val="ABS(A&amp;B)"/>
      <sheetName val="OHSR 10KL 6.30"/>
      <sheetName val="OHSR10 kl11.5"/>
      <sheetName val="OHSR20kl6.3"/>
      <sheetName val="OHSR15 kl 6.3"/>
      <sheetName val="OHSR20KL8.3"/>
      <sheetName val="OHSR 40 9.45"/>
      <sheetName val="OHSR60 9.45"/>
      <sheetName val="OHBR40-det.est"/>
      <sheetName val="GLSR10"/>
      <sheetName val="SSR"/>
      <sheetName val="Hydraulic design"/>
      <sheetName val="cw 110kl"/>
      <sheetName val="sp dis"/>
      <sheetName val="Det-sp dis"/>
      <sheetName val="PH 6x4"/>
      <sheetName val="WMqrts"/>
      <sheetName val="road"/>
      <sheetName val="lead_data"/>
      <sheetName val="cWALLS"/>
      <sheetName val="diff steel qty"/>
      <sheetName val="Pmest-2"/>
      <sheetName val="PMest-1"/>
      <sheetName val="ABSTRACT"/>
      <sheetName val="GMest2"/>
      <sheetName val="GMest phase1"/>
      <sheetName val="GMest"/>
      <sheetName val="grp"/>
      <sheetName val="psc"/>
      <sheetName val="HDPE"/>
      <sheetName val="pvc"/>
      <sheetName val="CI"/>
      <sheetName val="DI"/>
      <sheetName val="ewelj "/>
      <sheetName val="EW,L &amp;J_pipes"/>
      <sheetName val="DI_on pedestals"/>
      <sheetName val="HDPE sluice valve"/>
      <sheetName val="PVC sluice val)"/>
      <sheetName val="Scour all"/>
      <sheetName val="PVC Air valves"/>
      <sheetName val="valves"/>
      <sheetName val="Valve Chambers"/>
      <sheetName val="O&amp;M"/>
      <sheetName val="annualmai "/>
      <sheetName val="Sheet1 (2)"/>
      <sheetName val="HYDRAULIC SSTATEMENT"/>
      <sheetName val="WATER-HAMMER"/>
      <sheetName val="PM_70"/>
      <sheetName val="GM_70"/>
      <sheetName val="PM_estimate"/>
      <sheetName val="PM_40rev__(2)"/>
      <sheetName val="PM_40rev_"/>
      <sheetName val="GM_estimate"/>
      <sheetName val="GM_40_OHs_AC_(2)"/>
      <sheetName val="GM_40_OHs_AC"/>
      <sheetName val="GM_40_OHs"/>
      <sheetName val="GM_40_"/>
      <sheetName val="pm_pipes"/>
      <sheetName val="gm_pipes"/>
      <sheetName val="GM_40__(AC)_(2)"/>
      <sheetName val="GM_40__(AC)"/>
      <sheetName val="PM_(2)"/>
      <sheetName val="POP_"/>
      <sheetName val="HYD_STA_M"/>
      <sheetName val="pm-est_(NEW)"/>
      <sheetName val="hyd_"/>
      <sheetName val="maint_est"/>
      <sheetName val="pm-est_(2)"/>
      <sheetName val="OHSR_GOT"/>
      <sheetName val="econ_pm"/>
      <sheetName val="Infiltration_well_(2)"/>
      <sheetName val="F_slip"/>
      <sheetName val="General__AB"/>
      <sheetName val="OHSR_10KL_6_30"/>
      <sheetName val="OHSR10_kl11_5"/>
      <sheetName val="OHSR20kl6_3"/>
      <sheetName val="OHSR15_kl_6_3"/>
      <sheetName val="OHSR20KL8_3"/>
      <sheetName val="OHSR_40_9_45"/>
      <sheetName val="OHSR60_9_45"/>
      <sheetName val="OHBR40-det_est"/>
      <sheetName val="Hydraulic_design"/>
      <sheetName val="cw_110kl"/>
      <sheetName val="sp_dis"/>
      <sheetName val="Det-sp_dis"/>
      <sheetName val="PH_6x4"/>
      <sheetName val="diff_steel_qty"/>
      <sheetName val="GMest_phase1"/>
      <sheetName val="ewelj_"/>
      <sheetName val="EW,L_&amp;J_pipes"/>
      <sheetName val="DI_on_pedestals"/>
      <sheetName val="HDPE_sluice_valve"/>
      <sheetName val="PVC_sluice_val)"/>
      <sheetName val="Scour_all"/>
      <sheetName val="PVC_Air_valves"/>
      <sheetName val="Valve_Chambers"/>
      <sheetName val="annualmai_"/>
      <sheetName val="Sheet1_(2)"/>
      <sheetName val="HYDRAULIC_SSTATEMENT"/>
      <sheetName val="hdpe_basic"/>
      <sheetName val="pvc_basic"/>
      <sheetName val="t_prsr"/>
      <sheetName val="wh"/>
      <sheetName val="mcon pm"/>
      <sheetName val="RMR"/>
      <sheetName val="pvc-pipe-rates"/>
      <sheetName val="Data.F8.BTR"/>
      <sheetName val="Bill_amt_qty_cc_1"/>
      <sheetName val="sch"/>
      <sheetName val="Sheet5 (2)"/>
      <sheetName val="Sheet5"/>
      <sheetName val="GS"/>
      <sheetName val="TS"/>
      <sheetName val="Estimate"/>
      <sheetName val="BTR"/>
      <sheetName val="Road data"/>
      <sheetName val="Hire charges"/>
      <sheetName val="GF SB Ok "/>
      <sheetName val="MRATES"/>
      <sheetName val="epm-tsb"/>
      <sheetName val="ssr-rates"/>
      <sheetName val="id"/>
      <sheetName val="id_whmr"/>
      <sheetName val="sand"/>
      <sheetName val="stone"/>
      <sheetName val="index"/>
      <sheetName val="硸硸硸⵸汯呤传⁆䅊䵍䱁䵁䑁"/>
      <sheetName val="SSR 2006-07"/>
      <sheetName val="cover-page"/>
      <sheetName val="REPORT"/>
      <sheetName val="Elec Sub Est_0.75"/>
      <sheetName val="Data_Bit_I"/>
      <sheetName val="Data- Electrical "/>
      <sheetName val="SSR_2006-07"/>
      <sheetName val="Elec_Sub_Est_0_75"/>
      <sheetName val="Data-_Electrical_"/>
      <sheetName val="LowestRate"/>
      <sheetName val="ElectricalSSR"/>
      <sheetName val="NonSSR"/>
      <sheetName val="Lead"/>
      <sheetName val="137-140"/>
      <sheetName val="141-142"/>
      <sheetName val="Material"/>
      <sheetName val="Plant &amp;  Machinery"/>
      <sheetName val="Rates SSR 2008-09"/>
      <sheetName val="Sheet2"/>
      <sheetName val="Sheet1 _2_"/>
      <sheetName val="Lead Statement 2005-06 1st  Qtr"/>
      <sheetName val="Rates 2005-06 ...."/>
      <sheetName val="Cover page"/>
      <sheetName val="Lead Statement 2005-06 2nd Qtr."/>
      <sheetName val="Lead Statement 2005-06 3rd Qtr."/>
      <sheetName val="Lead Statement 2005-06 4th Qtr."/>
      <sheetName val="Rates 2005-06 "/>
      <sheetName val="Lead Statement 2006-07 1, 2, 3"/>
      <sheetName val="Rates 2006-07 1, 2, 3"/>
      <sheetName val="Rates 2006-07 4th"/>
      <sheetName val="Lead Statement 2006-07 4"/>
      <sheetName val="Lead Statement 2007-08 1st Qtr."/>
      <sheetName val="Rates 2007-08 1st"/>
      <sheetName val="Lead Statement 2007-08 2nd "/>
      <sheetName val="Rates 2007-08 2nd"/>
      <sheetName val="Lead Statement 2007-08 3rd"/>
      <sheetName val="Rates 2007-08 3rd "/>
      <sheetName val="Lead Statement 2007-08 4th "/>
      <sheetName val="Rates 2007-08 4th"/>
      <sheetName val="Bridge Data 2005-06"/>
      <sheetName val="Bridge Data 2006-07"/>
      <sheetName val="Bridge Data 2007-08"/>
      <sheetName val="Lead  07-08 3rd Q Appr. "/>
      <sheetName val="BTR  2007-08 3rd Qtr. "/>
      <sheetName val="Appr. Data 2007-08 3rd Qtr"/>
      <sheetName val="Approaches Origl Align 1 (4)"/>
      <sheetName val="Bridge over all Qtys. "/>
      <sheetName val="Bri. Abs.Est.Agt.Prd SSR 05-06"/>
      <sheetName val="Bri. Abs.Est.Agt.Prd SSR 06-07"/>
      <sheetName val="Bri. Abs.Est. SSR 2007-08"/>
      <sheetName val="Appr. Abs.Est. SSR 2007-08 "/>
      <sheetName val="Comparative Statement "/>
      <sheetName val="Comp. Abst. "/>
      <sheetName val="Qty. as per WE II &amp; Prev. SSR "/>
      <sheetName val="abs road"/>
      <sheetName val="coverpage"/>
      <sheetName val="TS memo"/>
      <sheetName val="AOC"/>
      <sheetName val="01"/>
      <sheetName val="02"/>
      <sheetName val="03"/>
      <sheetName val="04"/>
      <sheetName val="05"/>
      <sheetName val="06"/>
      <sheetName val="07"/>
      <sheetName val="08"/>
      <sheetName val="Cover-MEstt."/>
      <sheetName val="ABST(PART B) "/>
      <sheetName val="F6-Gnrl Abstrt"/>
      <sheetName val="F6-Estt"/>
      <sheetName val="sub-data -no full"/>
      <sheetName val="Labour"/>
      <sheetName val="Machinery"/>
      <sheetName val="Diff stmnt (2)"/>
      <sheetName val="Levels"/>
      <sheetName val="cover"/>
      <sheetName val="slip"/>
      <sheetName val="summary"/>
      <sheetName val="tech"/>
      <sheetName val="detailed"/>
      <sheetName val="culvert"/>
      <sheetName val="culvert (2)"/>
      <sheetName val="culvert (3)"/>
      <sheetName val="impRdam"/>
      <sheetName val="cost"/>
      <sheetName val="CDdata"/>
      <sheetName val="keymap"/>
      <sheetName val="lchart"/>
      <sheetName val="LS"/>
      <sheetName val="CS"/>
      <sheetName val="CS (2)"/>
      <sheetName val="leads"/>
      <sheetName val="1v600"/>
      <sheetName val="2v600"/>
      <sheetName val="3v600"/>
      <sheetName val="2v900"/>
      <sheetName val="3v900"/>
      <sheetName val="30mRdam"/>
      <sheetName val="v"/>
      <sheetName val="r"/>
      <sheetName val="Iocount"/>
      <sheetName val="Mp-team 1"/>
      <sheetName val="Mp-team 3"/>
      <sheetName val="xxxxxx"/>
      <sheetName val="150-180"/>
      <sheetName val="FMIB-21.6.03"/>
      <sheetName val="Status 20.6.03"/>
      <sheetName val="OEM_DLR O_S ANALYSIS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150-180 days"/>
      <sheetName val="dfr"/>
      <sheetName val="Colln-TGT-BR"/>
      <sheetName val="COLL.TARGET"/>
      <sheetName val="Proje.OS"/>
      <sheetName val="&gt;180-1 YEAR"/>
      <sheetName val="1-2 YEARS"/>
      <sheetName val="SUMMARY1"/>
      <sheetName val="&gt;2 years"/>
      <sheetName val="SHOBHA (2)"/>
      <sheetName val="SKM"/>
      <sheetName val="SHOBHA"/>
      <sheetName val="AD -temp"/>
      <sheetName val="AD"/>
      <sheetName val="OS-CM"/>
      <sheetName val="INFRA-OS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Mp-team_1"/>
      <sheetName val="Mp-team_3"/>
      <sheetName val="FMIB-21_6_03"/>
      <sheetName val="Status_20_6_03"/>
      <sheetName val="OEM_DLR_O_S_ANALYSIS"/>
      <sheetName val="Colln__plan-Traction"/>
      <sheetName val="Infra_O_s"/>
      <sheetName val="&gt;180_analysis-30_9_03_"/>
      <sheetName val="Sum-Che_(2)"/>
      <sheetName val="150-180_days"/>
      <sheetName val="COLL_TARGET"/>
      <sheetName val="Proje_OS"/>
      <sheetName val="&gt;180-1_YEAR"/>
      <sheetName val="1-2_YEARS"/>
      <sheetName val="&gt;2_years"/>
      <sheetName val="SHOBHA_(2)"/>
      <sheetName val="AD_-temp"/>
      <sheetName val="Infra_-OS"/>
      <sheetName val="HDPE-pipe-rates"/>
      <sheetName val="Nspt-smp-final-ORIGINAL"/>
      <sheetName val="segments-details"/>
      <sheetName val="int-Dia-hdpe"/>
      <sheetName val="habs-list"/>
      <sheetName val="int-Dia-pvc"/>
      <sheetName val="Lookup"/>
      <sheetName val="Spn report"/>
      <sheetName val="Gen abs"/>
      <sheetName val="HP abs"/>
      <sheetName val="R_Det"/>
      <sheetName val="1R 800"/>
      <sheetName val="3R800"/>
      <sheetName val="Ret wall"/>
      <sheetName val="certificates"/>
      <sheetName val="mlead"/>
      <sheetName val="TS_memo"/>
      <sheetName val="Spn_report"/>
      <sheetName val="Gen_abs"/>
      <sheetName val="abs_road"/>
      <sheetName val="HP_abs"/>
      <sheetName val="1R_800"/>
      <sheetName val="Ret_wall"/>
      <sheetName val="Road_data"/>
      <sheetName val="Road Detail Est."/>
      <sheetName val="m"/>
      <sheetName val="Toilets"/>
      <sheetName val="GAB"/>
      <sheetName val="Building"/>
      <sheetName val="Datas"/>
      <sheetName val="Contents"/>
      <sheetName val="Lead statement"/>
      <sheetName val="Conveyance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Abbreviations"/>
      <sheetName val="Chapt%r-2"/>
      <sheetName val="Plant _  Machinery"/>
      <sheetName val="Plant_&amp;__Machinery"/>
      <sheetName val="Lead_statement"/>
      <sheetName val="Summary_of_Rates"/>
      <sheetName val="Basic_Approach"/>
      <sheetName val="Plant_&amp;__Machinery1"/>
      <sheetName val="Lead_statement1"/>
      <sheetName val="Summary_of_Rates1"/>
      <sheetName val="Basic_Approach1"/>
      <sheetName val="ewst"/>
      <sheetName val="Plant_&amp;__Machinery2"/>
      <sheetName val="Lead_statement2"/>
      <sheetName val="Summary_of_Rates2"/>
      <sheetName val="Basic_Approach2"/>
      <sheetName val="Plant____Machinery"/>
      <sheetName val="Common "/>
      <sheetName val="hyd-DESIGN"/>
      <sheetName val="LWL"/>
      <sheetName val="duty"/>
      <sheetName val="MWL"/>
      <sheetName val="water-pros-ultimate-rate"/>
      <sheetName val="water"/>
      <sheetName val="water-ultimater"/>
      <sheetName val="RAMAPPA-Out Flow"/>
      <sheetName val="chart-RAMAPPA-OUT-flow"/>
      <sheetName val="Chart1-habs"/>
      <sheetName val="Chart1-habs-MAIN"/>
      <sheetName val="PIVOT"/>
      <sheetName val="ce-revised"/>
      <sheetName val="RAMAPPA-Out_Flow"/>
      <sheetName val="unitrates"/>
      <sheetName val="unitratedata"/>
      <sheetName val="ssrdata"/>
      <sheetName val="bricks"/>
      <sheetName val="earth"/>
      <sheetName val="Reserve"/>
      <sheetName val="sup dat"/>
      <sheetName val="iosum"/>
      <sheetName val="172"/>
      <sheetName val="bom"/>
      <sheetName val="bo"/>
      <sheetName val="bom US"/>
      <sheetName val="pwrsum"/>
      <sheetName val="pwr "/>
      <sheetName val="24VBPS"/>
      <sheetName val="HPMPS"/>
      <sheetName val="L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</sheetDataSet>
  </externalBook>
</externalLink>
</file>

<file path=xl/externalLinks/externalLink170.xml><?xml version="1.0" encoding="utf-8"?>
<externalLink xmlns="http://schemas.openxmlformats.org/spreadsheetml/2006/main">
  <externalBook xmlns:r="http://schemas.openxmlformats.org/officeDocument/2006/relationships" r:id="rId1">
    <sheetNames>
      <sheetName val="pro-1"/>
      <sheetName val="Poforma-1"/>
      <sheetName val="Proforma-1A"/>
      <sheetName val="SEA"/>
      <sheetName val="Status of Seasonal bores (2)"/>
      <sheetName val="Status of Seasonal bores"/>
      <sheetName val="data"/>
      <sheetName val="detls"/>
      <sheetName val="00000"/>
      <sheetName val="pm40"/>
      <sheetName val="SRs"/>
      <sheetName val="SRs-Rev"/>
      <sheetName val="PM 70"/>
      <sheetName val="GM 70"/>
      <sheetName val="PM estimate"/>
      <sheetName val="PM 40rev  (2)"/>
      <sheetName val="PM 40rev "/>
      <sheetName val="GM estimate"/>
      <sheetName val="GM 40 OHs AC (2)"/>
      <sheetName val="GM 40 OHs AC"/>
      <sheetName val="GM 40 OHs"/>
      <sheetName val="GM 40 "/>
      <sheetName val="pm pipes"/>
      <sheetName val="gm pipes"/>
      <sheetName val="altr"/>
      <sheetName val="0000000000000"/>
      <sheetName val="GM 40  (AC) (2)"/>
      <sheetName val="GM 40  (AC)"/>
      <sheetName val="PM (2)"/>
      <sheetName val="PM"/>
      <sheetName val="population"/>
      <sheetName val="POP "/>
      <sheetName val="HYD STA M"/>
      <sheetName val="PVC_dia"/>
      <sheetName val="pm-est (NEW)"/>
      <sheetName val="hyd "/>
      <sheetName val="maint est"/>
      <sheetName val="pm-est (2)"/>
      <sheetName val="GM-est"/>
      <sheetName val="pm-est"/>
      <sheetName val="OHSR GOT"/>
      <sheetName val="Sheet3"/>
      <sheetName val="Original"/>
      <sheetName val="proposal"/>
      <sheetName val="proforma"/>
      <sheetName val="1000000000000"/>
      <sheetName val="2000000000000"/>
      <sheetName val="3000000000000"/>
      <sheetName val="4000000000000"/>
      <sheetName val="5000000000000"/>
      <sheetName val="6000000000000"/>
      <sheetName val="7000000000000"/>
      <sheetName val="8000000000000"/>
      <sheetName val="9000000000000"/>
      <sheetName val="a000000000000"/>
      <sheetName val="b000000000000"/>
      <sheetName val="c000000000000"/>
      <sheetName val="d000000000000"/>
      <sheetName val="e000000000000"/>
      <sheetName val="f000000000000"/>
      <sheetName val="g000000000000"/>
      <sheetName val="h000000000000"/>
      <sheetName val="Sheet1"/>
      <sheetName val="econ pm"/>
      <sheetName val="Infiltration well (2)"/>
      <sheetName val="STATUS"/>
      <sheetName val="Pop"/>
      <sheetName val="F.slip"/>
      <sheetName val="General  AB"/>
      <sheetName val="ABS(A&amp;B)"/>
      <sheetName val="OHSR 10KL 6.30"/>
      <sheetName val="OHSR10 kl11.5"/>
      <sheetName val="OHSR20kl6.3"/>
      <sheetName val="OHSR15 kl 6.3"/>
      <sheetName val="OHSR20KL8.3"/>
      <sheetName val="OHSR 40 9.45"/>
      <sheetName val="OHSR60 9.45"/>
      <sheetName val="OHBR40-det.est"/>
      <sheetName val="GLSR10"/>
      <sheetName val="SSR"/>
      <sheetName val="Hydraulic design"/>
      <sheetName val="cw 110kl"/>
      <sheetName val="sp dis"/>
      <sheetName val="Det-sp dis"/>
      <sheetName val="PH 6x4"/>
      <sheetName val="WMqrts"/>
      <sheetName val="road"/>
      <sheetName val="lead_data"/>
      <sheetName val="cWALLS"/>
      <sheetName val="diff steel qty"/>
      <sheetName val="Pmest-2"/>
      <sheetName val="PMest-1"/>
      <sheetName val="ABSTRACT"/>
      <sheetName val="GMest2"/>
      <sheetName val="GMest phase1"/>
      <sheetName val="GMest"/>
      <sheetName val="grp"/>
      <sheetName val="psc"/>
      <sheetName val="HDPE"/>
      <sheetName val="pvc"/>
      <sheetName val="CI"/>
      <sheetName val="DI"/>
      <sheetName val="ewelj "/>
      <sheetName val="EW,L &amp;J_pipes"/>
      <sheetName val="DI_on pedestals"/>
      <sheetName val="HDPE sluice valve"/>
      <sheetName val="PVC sluice val)"/>
      <sheetName val="Scour all"/>
      <sheetName val="PVC Air valves"/>
      <sheetName val="valves"/>
      <sheetName val="Valve Chambers"/>
      <sheetName val="O&amp;M"/>
      <sheetName val="annualmai "/>
      <sheetName val="Sheet1 (2)"/>
      <sheetName val="HYDRAULIC SSTATEMENT"/>
      <sheetName val="WATER-HAMMER"/>
      <sheetName val="PM_70"/>
      <sheetName val="GM_70"/>
      <sheetName val="PM_estimate"/>
      <sheetName val="PM_40rev__(2)"/>
      <sheetName val="PM_40rev_"/>
      <sheetName val="GM_estimate"/>
      <sheetName val="GM_40_OHs_AC_(2)"/>
      <sheetName val="GM_40_OHs_AC"/>
      <sheetName val="GM_40_OHs"/>
      <sheetName val="GM_40_"/>
      <sheetName val="pm_pipes"/>
      <sheetName val="gm_pipes"/>
      <sheetName val="GM_40__(AC)_(2)"/>
      <sheetName val="GM_40__(AC)"/>
      <sheetName val="PM_(2)"/>
      <sheetName val="POP_"/>
      <sheetName val="HYD_STA_M"/>
      <sheetName val="pm-est_(NEW)"/>
      <sheetName val="hyd_"/>
      <sheetName val="maint_est"/>
      <sheetName val="pm-est_(2)"/>
      <sheetName val="OHSR_GOT"/>
      <sheetName val="econ_pm"/>
      <sheetName val="Infiltration_well_(2)"/>
      <sheetName val="F_slip"/>
      <sheetName val="General__AB"/>
      <sheetName val="OHSR_10KL_6_30"/>
      <sheetName val="OHSR10_kl11_5"/>
      <sheetName val="OHSR20kl6_3"/>
      <sheetName val="OHSR15_kl_6_3"/>
      <sheetName val="OHSR20KL8_3"/>
      <sheetName val="OHSR_40_9_45"/>
      <sheetName val="OHSR60_9_45"/>
      <sheetName val="OHBR40-det_est"/>
      <sheetName val="Hydraulic_design"/>
      <sheetName val="cw_110kl"/>
      <sheetName val="sp_dis"/>
      <sheetName val="Det-sp_dis"/>
      <sheetName val="PH_6x4"/>
      <sheetName val="diff_steel_qty"/>
      <sheetName val="GMest_phase1"/>
      <sheetName val="ewelj_"/>
      <sheetName val="EW,L_&amp;J_pipes"/>
      <sheetName val="DI_on_pedestals"/>
      <sheetName val="HDPE_sluice_valve"/>
      <sheetName val="PVC_sluice_val)"/>
      <sheetName val="Scour_all"/>
      <sheetName val="PVC_Air_valves"/>
      <sheetName val="Valve_Chambers"/>
      <sheetName val="annualmai_"/>
      <sheetName val="Sheet1_(2)"/>
      <sheetName val="HYDRAULIC_SSTATEMENT"/>
      <sheetName val="hdpe_basic"/>
      <sheetName val="pvc_basic"/>
      <sheetName val="t_prsr"/>
      <sheetName val="wh"/>
      <sheetName val="mcon pm"/>
      <sheetName val="RMR"/>
      <sheetName val="pvc-pipe-rates"/>
      <sheetName val="Sheet5 (2)"/>
      <sheetName val="Sheet5"/>
      <sheetName val="GS"/>
      <sheetName val="TS"/>
      <sheetName val="Estimate"/>
      <sheetName val="BTR"/>
      <sheetName val="Road data"/>
      <sheetName val="Hire charges"/>
      <sheetName val="Data.F8.BTR"/>
      <sheetName val="sch"/>
      <sheetName val="Bill_amt_qty_cc_1"/>
      <sheetName val="cover"/>
      <sheetName val="slip"/>
      <sheetName val="summary"/>
      <sheetName val="tech"/>
      <sheetName val="detailed"/>
      <sheetName val="culvert"/>
      <sheetName val="culvert (2)"/>
      <sheetName val="culvert (3)"/>
      <sheetName val="impRdam"/>
      <sheetName val="cost"/>
      <sheetName val="CDdata"/>
      <sheetName val="keymap"/>
      <sheetName val="lchart"/>
      <sheetName val="LS"/>
      <sheetName val="CS"/>
      <sheetName val="CS (2)"/>
      <sheetName val="leads"/>
      <sheetName val="1v600"/>
      <sheetName val="2v600"/>
      <sheetName val="3v600"/>
      <sheetName val="2v900"/>
      <sheetName val="3v900"/>
      <sheetName val="30mRdam"/>
      <sheetName val="Labour"/>
      <sheetName val="Material"/>
      <sheetName val="v"/>
      <sheetName val="r"/>
      <sheetName val="Plant &amp;  Machinery"/>
      <sheetName val="Iocount"/>
      <sheetName val="MRATES"/>
      <sheetName val="Lead"/>
      <sheetName val="17LL"/>
      <sheetName val="Abs rama"/>
      <sheetName val="rama-det"/>
      <sheetName val="Sheet2"/>
      <sheetName val="Sheet1 _2_"/>
      <sheetName val="HDPE-pipe-rates"/>
      <sheetName val="ssr common"/>
      <sheetName val="Sheet4"/>
      <sheetName val="Sheet11"/>
      <sheetName val="PL"/>
      <sheetName val="Sheet10"/>
      <sheetName val="master lead"/>
      <sheetName val="conveyance common"/>
      <sheetName val="Sheet6"/>
      <sheetName val="handling common"/>
      <sheetName val="labour charges 2005-06"/>
      <sheetName val="Sheet7"/>
      <sheetName val="data existing_do not delete"/>
      <sheetName val="Sheet8"/>
      <sheetName val="background data"/>
      <sheetName val="Rotary bore well source"/>
      <sheetName val="Sheet9"/>
      <sheetName val="ohsr verticals 20 9.55 "/>
      <sheetName val="verticals jointing 20kl 9.55"/>
      <sheetName val="lead 20kl ohsr"/>
      <sheetName val="data 20kl ohsr"/>
      <sheetName val="vc 150mm 20kl ohsr"/>
      <sheetName val="20kl ohsr item wise"/>
      <sheetName val="master data"/>
      <sheetName val="lpm inlet relation"/>
      <sheetName val="ohsr litre rate estimate"/>
      <sheetName val="ohsr vertical specials data"/>
      <sheetName val="ohsr verticals jointing"/>
      <sheetName val="ohsr litre rate data"/>
      <sheetName val="lead vc ohsr"/>
      <sheetName val="data vc ohsr"/>
      <sheetName val="vc ohsr"/>
      <sheetName val="lead vc pipe line"/>
      <sheetName val="data vc pipe line"/>
      <sheetName val="vc 150 pipe line estimate"/>
      <sheetName val="pipe line sub estimate"/>
      <sheetName val="pvc pipe line data"/>
      <sheetName val="std flange dimensions"/>
      <sheetName val="lead_pipe lines"/>
      <sheetName val="pvc pipes rates dgs d formula"/>
      <sheetName val="general abstract"/>
      <sheetName val="cover page"/>
      <sheetName val="pvc pipe details"/>
      <sheetName val="hydraulic designs"/>
      <sheetName val="Filter point"/>
      <sheetName val="pedestal "/>
      <sheetName val="pumpset submersible"/>
      <sheetName val="c"/>
      <sheetName val="co"/>
      <sheetName val="con"/>
      <sheetName val="common conveyance"/>
      <sheetName val="ssr "/>
      <sheetName val="Hleads"/>
      <sheetName val="Haleads"/>
      <sheetName val="Hableads"/>
      <sheetName val="Hab leads"/>
      <sheetName val="data existing_do not delet"/>
      <sheetName val="data existing_do not dele"/>
      <sheetName val="data existing_do not del"/>
      <sheetName val="data existing_do not de"/>
      <sheetName val="data existing_do not d"/>
      <sheetName val="data existing_do not "/>
      <sheetName val="data existing_do not"/>
      <sheetName val="data existing_do no"/>
      <sheetName val="data existing_do n"/>
      <sheetName val="data existing_do "/>
      <sheetName val="data existing_do"/>
      <sheetName val="data existing_d"/>
      <sheetName val="data existing_"/>
      <sheetName val="data existing"/>
      <sheetName val="data existin"/>
      <sheetName val="data existi"/>
      <sheetName val="data exist"/>
      <sheetName val="data exis"/>
      <sheetName val="data exi"/>
      <sheetName val="data ex"/>
      <sheetName val="data e"/>
      <sheetName val="data "/>
      <sheetName val="data1"/>
      <sheetName val="ata1"/>
      <sheetName val="dat"/>
      <sheetName val="da"/>
      <sheetName val="d"/>
      <sheetName val=""/>
      <sheetName val="master lead1"/>
      <sheetName val="master ead1"/>
      <sheetName val="maste Lead1"/>
      <sheetName val="mast Lead1"/>
      <sheetName val="mas Lead1"/>
      <sheetName val="ma Lead1"/>
      <sheetName val="m Lead1"/>
      <sheetName val=" Lead1"/>
      <sheetName val="maste lead"/>
      <sheetName val="mast lead"/>
      <sheetName val="mas lead"/>
      <sheetName val="ma lead"/>
      <sheetName val="m lead"/>
      <sheetName val=" lead"/>
      <sheetName val="cover pag"/>
      <sheetName val="cover pa"/>
      <sheetName val="cover p"/>
      <sheetName val="cover "/>
      <sheetName val="cove"/>
      <sheetName val="cov"/>
      <sheetName val="master leadO"/>
      <sheetName val="master lead-O"/>
      <sheetName val="maste Lead-O"/>
      <sheetName val="mast Lead-O"/>
      <sheetName val="mas Lead-O"/>
      <sheetName val="ma Lead-O"/>
      <sheetName val="m Lead-O"/>
      <sheetName val=" Lead-O"/>
      <sheetName val="Bridge Data 2005-06"/>
      <sheetName val="EW_C"/>
      <sheetName val="EW_S"/>
      <sheetName val="Campar"/>
      <sheetName val="Gen_Abs"/>
      <sheetName val="ABS"/>
      <sheetName val="DET"/>
      <sheetName val="Line"/>
      <sheetName val="Lead (2)"/>
      <sheetName val="Rates"/>
      <sheetName val="psc-pipe-rates"/>
      <sheetName val="ci-pipes-road-cross"/>
      <sheetName val="pipe-est (13habs)-bypass-Glsr"/>
      <sheetName val="ANX-I"/>
      <sheetName val="ANX-II"/>
      <sheetName val="Valve-cost"/>
      <sheetName val="specification report"/>
      <sheetName val="na1-pac3-gravity-lines"/>
      <sheetName val="pipe-est_(13habs)-bypass-Glsr"/>
      <sheetName val="specification_report"/>
      <sheetName val="Nspt-smp-final-ORIGINAL"/>
      <sheetName val="Levels"/>
      <sheetName val="sup dat"/>
      <sheetName val="PH-6x4"/>
      <sheetName val="PH-4X3"/>
      <sheetName val="Watchman Qrters."/>
      <sheetName val="M F ROOM"/>
      <sheetName val="GN_ST_10"/>
      <sheetName val="PRECAST lightconc_II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lead-st"/>
      <sheetName val="rdamdata"/>
      <sheetName val="habs-list"/>
      <sheetName val="nodes"/>
      <sheetName val="Global factors"/>
      <sheetName val="Common "/>
      <sheetName val="data (6)"/>
      <sheetName val="COMPARATIVE STATEMENT"/>
      <sheetName val="data (2)"/>
      <sheetName val="data (3)"/>
      <sheetName val="data (4)"/>
      <sheetName val="data (5)"/>
      <sheetName val="_x0000__x0007__x0000__x0007__x0000__x0003__x0000__x0007_"/>
      <sheetName val="_x0000__x0007__x0000__x0007__x0000__x0007__x0000__x0007_"/>
      <sheetName val="NIZAMSAGAR"/>
      <sheetName val="SPN DB 6.1"/>
      <sheetName val="different datas TPN and SPN"/>
      <sheetName val="data_(6)"/>
      <sheetName val="COMPARATIVE_STATEMENT"/>
      <sheetName val="data_(2)"/>
      <sheetName val="data_(3)"/>
      <sheetName val="data_(4)"/>
      <sheetName val="data_(5)"/>
      <sheetName val="SPN_DB_6_1"/>
      <sheetName val="different_datas_TPN_and_SPN"/>
      <sheetName val="_x005f_x0000__x005f_x0007__x005f_x0000__x005f_x0007__x0"/>
      <sheetName val="_x0000__x0000__x0000__x0004__x0000_"/>
      <sheetName val="_x0000_浘"/>
      <sheetName val="Cover-MEstt."/>
      <sheetName val="ABST(PART B) "/>
      <sheetName val="F6-Gnrl Abstrt"/>
      <sheetName val="F6-Estt"/>
      <sheetName val="sub-data -no full"/>
      <sheetName val="Machinery"/>
      <sheetName val="Diff stmnt (2)"/>
      <sheetName val="DATA-BASE"/>
      <sheetName val="DATA-ABSTRACT"/>
      <sheetName val="Cover-MEstt_"/>
      <sheetName val="ABST(PART_B)_"/>
      <sheetName val="F6-Gnrl_Abstrt"/>
      <sheetName val="Data_F8_BTR"/>
      <sheetName val="sub-data_-no_full"/>
      <sheetName val="Diff_stmnt_(2)"/>
      <sheetName val="General "/>
      <sheetName val="Conveyance"/>
      <sheetName val="building"/>
      <sheetName val="DAE"/>
      <sheetName val="GA "/>
      <sheetName val="mlead"/>
      <sheetName val="abs road"/>
      <sheetName val="coverpage"/>
      <sheetName val="R_Det"/>
      <sheetName val="Line_Est"/>
      <sheetName val="certificates"/>
      <sheetName val="TS memo"/>
      <sheetName val="Spn report"/>
      <sheetName val="Gen abs"/>
      <sheetName val="CBR"/>
      <sheetName val="TS_memo"/>
      <sheetName val="Spn_report"/>
      <sheetName val="Road_data"/>
      <sheetName val="abs_road"/>
      <sheetName val="Road Detail Est."/>
      <sheetName val="temp-SDData (2)"/>
      <sheetName val="sand"/>
      <sheetName val="stone"/>
      <sheetName val="index"/>
      <sheetName val="Toilets"/>
      <sheetName val="GAB"/>
      <sheetName val="Datas"/>
      <sheetName val="One vent Pipe"/>
      <sheetName val="Four vents"/>
      <sheetName val="two vents"/>
      <sheetName val="Designs"/>
      <sheetName val="3Vents"/>
      <sheetName val="Abut"/>
      <sheetName val="Pier"/>
      <sheetName val="Speci"/>
      <sheetName val="One vent "/>
      <sheetName val="Contents"/>
      <sheetName val="Lead statement (2)"/>
      <sheetName val="Lead statement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Abbreviations"/>
      <sheetName val="XXXXXXXXXXXXX"/>
      <sheetName val="6.5% (2)"/>
      <sheetName val="est (2)"/>
      <sheetName val="XXXXXXXXXXXX0"/>
      <sheetName val="Abstract (2)"/>
      <sheetName val="key (2)"/>
      <sheetName val="pro-B (2)"/>
      <sheetName val="est  (mord)"/>
      <sheetName val="est(old) "/>
      <sheetName val="6.5%"/>
      <sheetName val="10%"/>
      <sheetName val="enc"/>
      <sheetName val="Work_sheet"/>
      <sheetName val="Physical_ach"/>
      <sheetName val="Financial_ach"/>
      <sheetName val="SSR 2010-11 Rates"/>
      <sheetName val="centering"/>
      <sheetName val="40KL-250KL Estimate &amp; data"/>
      <sheetName val="CI specials for OHSR"/>
      <sheetName val="pipe line rates"/>
      <sheetName val="platform estimate"/>
      <sheetName val="bore well ori estimate"/>
      <sheetName val="pipe line data"/>
      <sheetName val="pumpset estimate"/>
      <sheetName val="m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</sheetDataSet>
  </externalBook>
</externalLink>
</file>

<file path=xl/externalLinks/externalLink171.xml><?xml version="1.0" encoding="utf-8"?>
<externalLink xmlns="http://schemas.openxmlformats.org/spreadsheetml/2006/main">
  <externalBook xmlns:r="http://schemas.openxmlformats.org/officeDocument/2006/relationships" r:id="rId1">
    <sheetNames>
      <sheetName val="pro-1"/>
      <sheetName val="Poforma-1"/>
      <sheetName val="Proforma-1A"/>
      <sheetName val="SEA"/>
      <sheetName val="Status of Seasonal bores (2)"/>
      <sheetName val="Status of Seasonal bores"/>
      <sheetName val="data"/>
      <sheetName val="0000000000000"/>
      <sheetName val="1000000000000"/>
      <sheetName val="Sp.Report"/>
      <sheetName val="Sheet1 (3)"/>
      <sheetName val="LS"/>
      <sheetName val="Annex-VII"/>
      <sheetName val="list_CD"/>
      <sheetName val="Exe.Summary"/>
      <sheetName val="Ann-IIA(Road)"/>
      <sheetName val="E-in-C's office copy"/>
      <sheetName val="Annex-B"/>
      <sheetName val="Gen abs"/>
      <sheetName val="BTR"/>
      <sheetName val="RMR"/>
      <sheetName val="R_Det"/>
      <sheetName val="abst_rd"/>
      <sheetName val="Road data"/>
      <sheetName val="abst_cd"/>
      <sheetName val="det_cd"/>
      <sheetName val="Sheet1"/>
      <sheetName val="Proforma-I"/>
      <sheetName val="Annex-I"/>
      <sheetName val="Annex-II"/>
      <sheetName val="Annex-IV"/>
      <sheetName val="Annex-V"/>
      <sheetName val="Annex-VI"/>
      <sheetName val="certificates"/>
      <sheetName val="CBR"/>
      <sheetName val="e-cal"/>
      <sheetName val="Lead"/>
      <sheetName val="Strip plan"/>
      <sheetName val="Sp_Report"/>
      <sheetName val="Sheet1_(3)"/>
      <sheetName val="Exe_Summary"/>
      <sheetName val="E-in-C's_office_copy"/>
      <sheetName val="Gen_abs"/>
      <sheetName val="Road_data"/>
      <sheetName val="Strip_plan"/>
      <sheetName val="MRATES"/>
      <sheetName val="pvc-pipe-rates"/>
      <sheetName val="Sheet5 (2)"/>
      <sheetName val="Sheet5"/>
      <sheetName val="GS"/>
      <sheetName val="TS"/>
      <sheetName val="Estimate"/>
      <sheetName val="Hire charges"/>
      <sheetName val="GF SB Ok "/>
      <sheetName val="00000"/>
      <sheetName val="pm40"/>
      <sheetName val="SRs"/>
      <sheetName val="SRs-Rev"/>
      <sheetName val="PM 70"/>
      <sheetName val="GM 70"/>
      <sheetName val="PM estimate"/>
      <sheetName val="PM 40rev  (2)"/>
      <sheetName val="PM 40rev "/>
      <sheetName val="GM estimate"/>
      <sheetName val="GM 40 OHs AC (2)"/>
      <sheetName val="GM 40 OHs AC"/>
      <sheetName val="GM 40 OHs"/>
      <sheetName val="GM 40 "/>
      <sheetName val="detls"/>
      <sheetName val="pm pipes"/>
      <sheetName val="gm pipes"/>
      <sheetName val="altr"/>
      <sheetName val="GM 40  (AC) (2)"/>
      <sheetName val="GM 40  (AC)"/>
      <sheetName val="PM (2)"/>
      <sheetName val="PM"/>
      <sheetName val="population"/>
      <sheetName val="POP "/>
      <sheetName val="HYD STA M"/>
      <sheetName val="PVC_dia"/>
      <sheetName val="pm-est (NEW)"/>
      <sheetName val="hyd "/>
      <sheetName val="maint est"/>
      <sheetName val="pm-est (2)"/>
      <sheetName val="GM-est"/>
      <sheetName val="pm-est"/>
      <sheetName val="OHSR GOT"/>
      <sheetName val="Sheet3"/>
      <sheetName val="Original"/>
      <sheetName val="proposal"/>
      <sheetName val="proforma"/>
      <sheetName val="2000000000000"/>
      <sheetName val="3000000000000"/>
      <sheetName val="4000000000000"/>
      <sheetName val="5000000000000"/>
      <sheetName val="6000000000000"/>
      <sheetName val="7000000000000"/>
      <sheetName val="8000000000000"/>
      <sheetName val="9000000000000"/>
      <sheetName val="a000000000000"/>
      <sheetName val="b000000000000"/>
      <sheetName val="c000000000000"/>
      <sheetName val="d000000000000"/>
      <sheetName val="e000000000000"/>
      <sheetName val="f000000000000"/>
      <sheetName val="g000000000000"/>
      <sheetName val="h000000000000"/>
      <sheetName val="econ pm"/>
      <sheetName val="Infiltration well (2)"/>
      <sheetName val="STATUS"/>
      <sheetName val="Pop"/>
      <sheetName val="F.slip"/>
      <sheetName val="General  AB"/>
      <sheetName val="ABS(A&amp;B)"/>
      <sheetName val="OHSR 10KL 6.30"/>
      <sheetName val="OHSR10 kl11.5"/>
      <sheetName val="OHSR20kl6.3"/>
      <sheetName val="OHSR15 kl 6.3"/>
      <sheetName val="OHSR20KL8.3"/>
      <sheetName val="OHSR 40 9.45"/>
      <sheetName val="OHSR60 9.45"/>
      <sheetName val="OHBR40-det.est"/>
      <sheetName val="GLSR10"/>
      <sheetName val="SSR"/>
      <sheetName val="Hydraulic design"/>
      <sheetName val="cw 110kl"/>
      <sheetName val="sp dis"/>
      <sheetName val="Det-sp dis"/>
      <sheetName val="PH 6x4"/>
      <sheetName val="WMqrts"/>
      <sheetName val="road"/>
      <sheetName val="lead_data"/>
      <sheetName val="cWALLS"/>
      <sheetName val="diff steel qty"/>
      <sheetName val="Pmest-2"/>
      <sheetName val="PMest-1"/>
      <sheetName val="ABSTRACT"/>
      <sheetName val="GMest2"/>
      <sheetName val="GMest phase1"/>
      <sheetName val="GMest"/>
      <sheetName val="grp"/>
      <sheetName val="psc"/>
      <sheetName val="HDPE"/>
      <sheetName val="pvc"/>
      <sheetName val="CI"/>
      <sheetName val="DI"/>
      <sheetName val="ewelj "/>
      <sheetName val="EW,L &amp;J_pipes"/>
      <sheetName val="DI_on pedestals"/>
      <sheetName val="HDPE sluice valve"/>
      <sheetName val="PVC sluice val)"/>
      <sheetName val="Scour all"/>
      <sheetName val="PVC Air valves"/>
      <sheetName val="valves"/>
      <sheetName val="Valve Chambers"/>
      <sheetName val="O&amp;M"/>
      <sheetName val="annualmai "/>
      <sheetName val="Sheet1 (2)"/>
      <sheetName val="HYDRAULIC SSTATEMENT"/>
      <sheetName val="WATER-HAMMER"/>
      <sheetName val="PM_70"/>
      <sheetName val="GM_70"/>
      <sheetName val="PM_estimate"/>
      <sheetName val="PM_40rev__(2)"/>
      <sheetName val="PM_40rev_"/>
      <sheetName val="GM_estimate"/>
      <sheetName val="GM_40_OHs_AC_(2)"/>
      <sheetName val="GM_40_OHs_AC"/>
      <sheetName val="GM_40_OHs"/>
      <sheetName val="GM_40_"/>
      <sheetName val="pm_pipes"/>
      <sheetName val="gm_pipes"/>
      <sheetName val="GM_40__(AC)_(2)"/>
      <sheetName val="GM_40__(AC)"/>
      <sheetName val="PM_(2)"/>
      <sheetName val="POP_"/>
      <sheetName val="HYD_STA_M"/>
      <sheetName val="pm-est_(NEW)"/>
      <sheetName val="hyd_"/>
      <sheetName val="maint_est"/>
      <sheetName val="pm-est_(2)"/>
      <sheetName val="OHSR_GOT"/>
      <sheetName val="econ_pm"/>
      <sheetName val="Infiltration_well_(2)"/>
      <sheetName val="F_slip"/>
      <sheetName val="General__AB"/>
      <sheetName val="OHSR_10KL_6_30"/>
      <sheetName val="OHSR10_kl11_5"/>
      <sheetName val="OHSR20kl6_3"/>
      <sheetName val="OHSR15_kl_6_3"/>
      <sheetName val="OHSR20KL8_3"/>
      <sheetName val="OHSR_40_9_45"/>
      <sheetName val="OHSR60_9_45"/>
      <sheetName val="OHBR40-det_est"/>
      <sheetName val="Hydraulic_design"/>
      <sheetName val="cw_110kl"/>
      <sheetName val="sp_dis"/>
      <sheetName val="Det-sp_dis"/>
      <sheetName val="PH_6x4"/>
      <sheetName val="diff_steel_qty"/>
      <sheetName val="GMest_phase1"/>
      <sheetName val="ewelj_"/>
      <sheetName val="EW,L_&amp;J_pipes"/>
      <sheetName val="DI_on_pedestals"/>
      <sheetName val="HDPE_sluice_valve"/>
      <sheetName val="PVC_sluice_val)"/>
      <sheetName val="Scour_all"/>
      <sheetName val="PVC_Air_valves"/>
      <sheetName val="Valve_Chambers"/>
      <sheetName val="annualmai_"/>
      <sheetName val="Sheet1_(2)"/>
      <sheetName val="HYDRAULIC_SSTATEMENT"/>
      <sheetName val="hdpe_basic"/>
      <sheetName val="pvc_basic"/>
      <sheetName val="t_prsr"/>
      <sheetName val="wh"/>
      <sheetName val="mcon pm"/>
      <sheetName val="data (6)"/>
      <sheetName val="COMPARATIVE STATEMENT"/>
      <sheetName val="Sheet6"/>
      <sheetName val="data (2)"/>
      <sheetName val="Sheet4"/>
      <sheetName val="Sheet2"/>
      <sheetName val="data (3)"/>
      <sheetName val="data (4)"/>
      <sheetName val="data (5)"/>
      <sheetName val="leads"/>
      <sheetName val=""/>
      <sheetName val="NIZAMSAGAR"/>
      <sheetName val="SPN DB 6.1"/>
      <sheetName val="different datas TPN and SPN"/>
      <sheetName val="data_(6)"/>
      <sheetName val="COMPARATIVE_STATEMENT"/>
      <sheetName val="data_(2)"/>
      <sheetName val="data_(3)"/>
      <sheetName val="data_(4)"/>
      <sheetName val="data_(5)"/>
      <sheetName val="SPN_DB_6_1"/>
      <sheetName val="different_datas_TPN_and_SPN"/>
      <sheetName val="_x005f_x0000__x005f_x0007__x005f_x0000__x005f_x0007__x0"/>
      <sheetName val="Labour"/>
      <sheetName val="Material"/>
      <sheetName val="Plant &amp;  Machinery"/>
      <sheetName val="Data.F8.BTR"/>
      <sheetName val="Contents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_x005f_x005f_x005f_x0000__x005f_x005f_x005f_x0007__x005"/>
      <sheetName val="_x005f_x0000__x005f_x0000__x005f_x0000__x005f_x0004__x0"/>
      <sheetName val="_x005f_x0000_浘"/>
      <sheetName val="Sheet1 _2_"/>
      <sheetName val="HDPE-pipe-rates"/>
      <sheetName val="epm-tsb"/>
      <sheetName val="ssr-rates"/>
      <sheetName val="id"/>
      <sheetName val="id_whmr"/>
      <sheetName val="detail"/>
      <sheetName val="GenAbst"/>
      <sheetName val="_x0000__x0007__x0000__x0007__x0000__x0003__x0000__x0007_"/>
      <sheetName val="_x0000__x0007__x0000__x0007__x0000__x0007__x0000__x0007_"/>
      <sheetName val="_x0000__x0000__x0000__x0004__x0000_"/>
      <sheetName val="_x0000_浘"/>
      <sheetName val="Ann-Akoli"/>
      <sheetName val="Annex-C"/>
      <sheetName val="ES-akoli"/>
      <sheetName val="abs-akoli"/>
      <sheetName val="abs (2)akoli"/>
      <sheetName val="est-Akoli"/>
      <sheetName val="Cd nam"/>
      <sheetName val="cd namnoor 1"/>
      <sheetName val="sub-1"/>
      <sheetName val="sub-2"/>
      <sheetName val="sub-3"/>
      <sheetName val="sub-4"/>
      <sheetName val="ewcal (2)-akoli"/>
      <sheetName val="ewcal-akoli"/>
      <sheetName val="cover-Akoli"/>
      <sheetName val="Ann-Korta"/>
      <sheetName val="cover-korta"/>
      <sheetName val="Culvert-3"/>
      <sheetName val="Culvert-(2)"/>
      <sheetName val="Culvert-1"/>
      <sheetName val="abs (2)ko"/>
      <sheetName val="abs-korta"/>
      <sheetName val="est-korta"/>
      <sheetName val="ES-korta"/>
      <sheetName val="ewcal-korta (2)"/>
      <sheetName val="ewcal-korta"/>
      <sheetName val="abs_(2)akoli"/>
      <sheetName val="Cd_nam"/>
      <sheetName val="cd_namnoor_1"/>
      <sheetName val="ewcal_(2)-akoli"/>
      <sheetName val="abs_(2)ko"/>
      <sheetName val="ewcal-korta_(2)"/>
      <sheetName val="abs_(2)akoli1"/>
      <sheetName val="Cd_nam1"/>
      <sheetName val="cd_namnoor_11"/>
      <sheetName val="ewcal_(2)-akoli1"/>
      <sheetName val="abs_(2)ko1"/>
      <sheetName val="ewcal-korta_(2)1"/>
      <sheetName val="Data_F8_BTR"/>
      <sheetName val="unitrates"/>
      <sheetName val="unitratedata"/>
      <sheetName val="ssrdata"/>
      <sheetName val="bricks"/>
      <sheetName val="stone"/>
      <sheetName val="sand"/>
      <sheetName val="earth"/>
      <sheetName val="Reserve"/>
      <sheetName val="index"/>
      <sheetName val="segments-details"/>
      <sheetName val="v"/>
      <sheetName val="Road Detail Est."/>
      <sheetName val="sup dat"/>
      <sheetName val="sch"/>
      <sheetName val="PH-6x4"/>
      <sheetName val="PH-4X3"/>
      <sheetName val="Watchman Qrters."/>
      <sheetName val="M F ROOM"/>
      <sheetName val="Line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drain rm data"/>
      <sheetName val="LOWEST RATES"/>
      <sheetName val="drain_rm_data"/>
      <sheetName val="LOWEST_RATES"/>
      <sheetName val="drain_rm_data1"/>
      <sheetName val="LOWEST_RATES1"/>
      <sheetName val="drain_rm_data2"/>
      <sheetName val="LOWEST_RATES2"/>
      <sheetName val="Plant_&amp;__Machinery"/>
      <sheetName val="Lookup"/>
      <sheetName val="Usage"/>
      <sheetName val="Iocount"/>
      <sheetName val="Road Abst."/>
      <sheetName val="CD works Abst."/>
      <sheetName val="CC drains Abst."/>
      <sheetName val="CD works detail Est."/>
      <sheetName val="CC drains detail Est."/>
      <sheetName val="Earth work Cal"/>
      <sheetName val="Earth Volume"/>
      <sheetName val="General Abst."/>
      <sheetName val="Lead Statement"/>
      <sheetName val="CD works data"/>
      <sheetName val="quarry"/>
      <sheetName val="mas_hab"/>
      <sheetName val="water_source_affected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ATA_PRG"/>
      <sheetName val="5.5 without offset"/>
      <sheetName val="Datas"/>
      <sheetName val="DetEst"/>
      <sheetName val="1V-1M"/>
      <sheetName val="2V-1M"/>
      <sheetName val="5V-1M"/>
      <sheetName val="Det-ROAD"/>
      <sheetName val="G.Abs"/>
      <sheetName val="abs-cd"/>
      <sheetName val="WorkSlip"/>
      <sheetName val="BTLeads"/>
      <sheetName val="G_Abs"/>
      <sheetName val="MRoad_data"/>
      <sheetName val="Traffic Count"/>
      <sheetName val="Crust-D"/>
      <sheetName val="CBR-certi"/>
      <sheetName val="design "/>
      <sheetName val="DPR."/>
      <sheetName val="Cover-MEstt."/>
      <sheetName val="F6-Gnrl Abstrt"/>
      <sheetName val="F6-Estt"/>
      <sheetName val="earth (2)"/>
      <sheetName val="sub-data (2)"/>
      <sheetName val="sub estt"/>
      <sheetName val="Machinery"/>
      <sheetName val="SE-InspR"/>
      <sheetName val="Prof-C-Check List"/>
      <sheetName val="F-2a-Pvt-Lyrs (2)"/>
      <sheetName val="F-2b-CDW"/>
      <sheetName val="Prof-B-PacSum."/>
      <sheetName val="F4-DER"/>
      <sheetName val="F1-SumSheet (2)"/>
      <sheetName val="certifi"/>
      <sheetName val="Traffic_Count"/>
      <sheetName val="design_"/>
      <sheetName val="DPR_"/>
      <sheetName val="Cover-MEstt_"/>
      <sheetName val="F6-Gnrl_Abstrt"/>
      <sheetName val="earth_(2)"/>
      <sheetName val="sub-data_(2)"/>
      <sheetName val="sub_estt"/>
      <sheetName val="Prof-C-Check_List"/>
      <sheetName val="F-2a-Pvt-Lyrs_(2)"/>
      <sheetName val="Prof-B-PacSum_"/>
      <sheetName val="F1-SumSheet_(2)"/>
      <sheetName val="Specification report"/>
      <sheetName val="data existing_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</sheetDataSet>
  </externalBook>
</externalLink>
</file>

<file path=xl/externalLinks/externalLink172.xml><?xml version="1.0" encoding="utf-8"?>
<externalLink xmlns="http://schemas.openxmlformats.org/spreadsheetml/2006/main">
  <externalBook xmlns:r="http://schemas.openxmlformats.org/officeDocument/2006/relationships" r:id="rId1">
    <sheetNames>
      <sheetName val="Cold &amp; Food ABS  (2)"/>
      <sheetName val="Cold &amp; Food Detail (2)"/>
      <sheetName val="Lead-Thanjavur"/>
      <sheetName val="Data CMA 2"/>
      <sheetName val="input 2"/>
      <sheetName val="Overall Abstract"/>
      <sheetName val="Water, Elec abs"/>
      <sheetName val="Water supply, Sewer Line and El"/>
      <sheetName val="Mail - 17.02.2021"/>
      <sheetName val="Abstract-1"/>
      <sheetName val="Detailed Estimate-1"/>
      <sheetName val="S.Grading &amp; C.W abs"/>
      <sheetName val="Grading &amp; C.W detail"/>
      <sheetName val="Admin &amp; Traders Abs (2)"/>
      <sheetName val="Admin &amp; Traders Detail (2)"/>
      <sheetName val="Toilet Abs  (2)"/>
      <sheetName val="Toilet Detail  (2)"/>
      <sheetName val="Food Processing ABS"/>
      <sheetName val="Food Processing Detail"/>
      <sheetName val="Cold &amp; Food ABS "/>
      <sheetName val="Cold &amp; Food Detail"/>
      <sheetName val="Points Table"/>
      <sheetName val="Plumbing Table"/>
      <sheetName val="ColdStorage-MaterialCalculation"/>
      <sheetName val="ABS - Mater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3.xml><?xml version="1.0" encoding="utf-8"?>
<externalLink xmlns="http://schemas.openxmlformats.org/spreadsheetml/2006/main">
  <externalBook xmlns:r="http://schemas.openxmlformats.org/officeDocument/2006/relationships" r:id="rId1">
    <sheetNames>
      <sheetName val="pro-1"/>
      <sheetName val="Poforma-1"/>
      <sheetName val="Proforma-1A"/>
      <sheetName val="SEA"/>
      <sheetName val="Status of Seasonal bores (2)"/>
      <sheetName val="Status of Seasonal bores"/>
      <sheetName val="data"/>
      <sheetName val="Status_of_Seasonal_bores_(2)"/>
      <sheetName val="Status_of_Seasonal_bores"/>
      <sheetName val="R_Det"/>
      <sheetName val="Road data"/>
      <sheetName val="Ele"/>
      <sheetName val="Sant"/>
      <sheetName val="Check_Slip"/>
      <sheetName val="Misc"/>
      <sheetName val="Data_Base"/>
      <sheetName val="quarry"/>
      <sheetName val="Templates"/>
      <sheetName val="Cover_Sheet"/>
      <sheetName val="Estimate"/>
      <sheetName val="Lead"/>
      <sheetName val="Conveyance_Rates"/>
      <sheetName val="Conveyance_Table"/>
      <sheetName val="Est_amt_text"/>
      <sheetName val="Labour_Charges"/>
      <sheetName val="Labour_Charges(detl)"/>
      <sheetName val="Specification"/>
      <sheetName val="Core_SSR"/>
      <sheetName val="Comparative Statement"/>
      <sheetName val="MRATES"/>
      <sheetName val="drain rm data"/>
      <sheetName val="LOWEST RATES"/>
      <sheetName val="leads"/>
      <sheetName val="drain_rm_data"/>
      <sheetName val="LOWEST_RATES"/>
      <sheetName val="drain_rm_data1"/>
      <sheetName val="LOWEST_RATES1"/>
      <sheetName val="Labour"/>
      <sheetName val="Material"/>
      <sheetName val="Plant &amp;  Machinery"/>
      <sheetName val="drain_rm_data2"/>
      <sheetName val="LOWEST_RATES2"/>
      <sheetName val="Plant_&amp;__Machinery"/>
      <sheetName val="Lookup"/>
      <sheetName val="DESIGEN_RCC_CULVERT"/>
      <sheetName val="DESIGENS_HP_CULVERT"/>
      <sheetName val="RLs"/>
      <sheetName val="Levels"/>
      <sheetName val="abstract"/>
      <sheetName val="Levels (2)"/>
      <sheetName val="mother"/>
      <sheetName val="3060"/>
      <sheetName val="3090"/>
      <sheetName val="3120"/>
      <sheetName val="3150"/>
      <sheetName val="3180"/>
      <sheetName val="3210"/>
      <sheetName val="3240"/>
      <sheetName val="3270"/>
      <sheetName val="3300"/>
      <sheetName val="3330"/>
      <sheetName val="3360"/>
      <sheetName val="3390"/>
      <sheetName val="3420"/>
      <sheetName val="3450"/>
      <sheetName val="3480"/>
      <sheetName val="3510"/>
      <sheetName val="3540"/>
      <sheetName val="3570"/>
      <sheetName val="3600"/>
      <sheetName val="3630"/>
      <sheetName val="3660"/>
      <sheetName val="3690"/>
      <sheetName val="3720"/>
      <sheetName val="3750"/>
      <sheetName val="3780"/>
      <sheetName val="3810"/>
      <sheetName val="3840"/>
      <sheetName val="3870"/>
      <sheetName val="3900"/>
      <sheetName val="3930"/>
      <sheetName val="3960"/>
      <sheetName val="3990"/>
      <sheetName val="4020"/>
      <sheetName val="4050"/>
      <sheetName val="4080"/>
      <sheetName val="4110"/>
      <sheetName val="4140"/>
      <sheetName val="4170"/>
      <sheetName val="4200"/>
      <sheetName val="4230"/>
      <sheetName val="4260"/>
      <sheetName val="4290"/>
      <sheetName val="4320"/>
      <sheetName val="4350"/>
      <sheetName val="4380"/>
      <sheetName val="4400"/>
      <sheetName val="4410"/>
      <sheetName val="4440"/>
      <sheetName val="4470"/>
      <sheetName val="4500"/>
      <sheetName val="4530"/>
      <sheetName val="4560"/>
      <sheetName val="4590"/>
      <sheetName val="4620"/>
      <sheetName val="4650"/>
      <sheetName val="4680"/>
      <sheetName val="4710"/>
      <sheetName val="4740"/>
      <sheetName val="4770"/>
      <sheetName val="4800"/>
      <sheetName val="4830"/>
      <sheetName val="4860"/>
      <sheetName val="4890"/>
      <sheetName val="4920"/>
      <sheetName val="4930"/>
      <sheetName val="4940"/>
      <sheetName val="RMR"/>
      <sheetName val="r"/>
      <sheetName val="maya"/>
      <sheetName val="l"/>
      <sheetName val="Sheet3"/>
      <sheetName val="__00"/>
      <sheetName val="Summary"/>
      <sheetName val="tps"/>
      <sheetName val="DD-Buyouts"/>
      <sheetName val="FR- Buyouts"/>
      <sheetName val="Imp-DDBuyouts"/>
      <sheetName val="Imp-FRBuyouts"/>
      <sheetName val="Imp-DD Buyouts"/>
      <sheetName val="DJC"/>
      <sheetName val="consumables"/>
      <sheetName val="august"/>
      <sheetName val="triconex(Daelim)"/>
      <sheetName val="Sheet16"/>
      <sheetName val="FR-_Buyouts"/>
      <sheetName val="Imp-DD_Buyouts"/>
      <sheetName val="DISCOUNT"/>
      <sheetName val="pvc_basic"/>
      <sheetName val="Mp-team 1"/>
      <sheetName val="Sheet1 (2)"/>
      <sheetName val="Hire charge &amp; Others"/>
      <sheetName val="bldg-conveyance"/>
      <sheetName val="cip-spl-04-05"/>
      <sheetName val="SURKYFLYASH "/>
      <sheetName val="LIMESTONE"/>
      <sheetName val="STEEL LUBRICANTOIL"/>
      <sheetName val="Others"/>
      <sheetName val="23-PVC"/>
      <sheetName val="22-Gaskets"/>
      <sheetName val="21-W-hammer"/>
      <sheetName val="20-Valves"/>
      <sheetName val="19-SFRC"/>
      <sheetName val="18-HDPE"/>
      <sheetName val="17-GRP"/>
      <sheetName val="16-C.I."/>
      <sheetName val="15-D.I. Bends "/>
      <sheetName val="14-D.I. Specials"/>
      <sheetName val="13-D.I."/>
      <sheetName val="12-BWS"/>
      <sheetName val="11-PSC"/>
      <sheetName val="9-AC-R"/>
      <sheetName val="8-AC-C"/>
      <sheetName val="7-AC-P"/>
      <sheetName val="6-RCC-C-S"/>
      <sheetName val="5-RCC-C-PEP"/>
      <sheetName val="4-RCC-R-RINGS"/>
      <sheetName val="3-RCC-S"/>
      <sheetName val="2-RCC-COLLARS"/>
      <sheetName val="1-RCC-PLAIN"/>
      <sheetName val="cmm-Materials"/>
      <sheetName val="IS5531 (2)"/>
      <sheetName val="CID"/>
      <sheetName val="Manhole"/>
      <sheetName val="IS5531"/>
      <sheetName val="Sheet1"/>
      <sheetName val="buildings items"/>
      <sheetName val="Labour_rates"/>
      <sheetName val="est"/>
      <sheetName val="conveyance"/>
      <sheetName val="Items"/>
      <sheetName val="CI Specials"/>
      <sheetName val="PIPE_DATA"/>
      <sheetName val="public health"/>
      <sheetName val="pvc"/>
      <sheetName val="HDPE"/>
      <sheetName val="AC"/>
      <sheetName val="AC_DD"/>
      <sheetName val="CI"/>
      <sheetName val="DI"/>
      <sheetName val="PSC REVISED"/>
      <sheetName val="G.R.P"/>
      <sheetName val="BWSCPlt"/>
      <sheetName val="Hire_charge_&amp;_Others"/>
      <sheetName val="SURKYFLYASH_"/>
      <sheetName val="STEEL_LUBRICANTOIL"/>
      <sheetName val="16-C_I_"/>
      <sheetName val="15-D_I__Bends_"/>
      <sheetName val="14-D_I__Specials"/>
      <sheetName val="13-D_I_"/>
      <sheetName val="IS5531_(2)"/>
      <sheetName val="Sheet1_(2)"/>
      <sheetName val="buildings_items"/>
      <sheetName val="CI_Specials"/>
      <sheetName val="public_health"/>
      <sheetName val="PSC_REVISED"/>
      <sheetName val="G_R_P"/>
      <sheetName val="Cover"/>
      <sheetName val="atr"/>
      <sheetName val="ew-cal"/>
      <sheetName val="ann-b"/>
      <sheetName val="Abstrct "/>
      <sheetName val="she"/>
      <sheetName val="Part A"/>
      <sheetName val="**00"/>
      <sheetName val="POP "/>
      <sheetName val="hyd "/>
      <sheetName val="maint est"/>
      <sheetName val="pm-est (NEW)"/>
      <sheetName val="pm-est (2)"/>
      <sheetName val="GM-est"/>
      <sheetName val="pm-est"/>
      <sheetName val="PVC_dia"/>
      <sheetName val="OHSR GOT"/>
      <sheetName val="pvc-pipe-rates"/>
      <sheetName val="POP_"/>
      <sheetName val="hyd_"/>
      <sheetName val="maint_est"/>
      <sheetName val="pm-est_(NEW)"/>
      <sheetName val="pm-est_(2)"/>
      <sheetName val="OHSR_GOT"/>
      <sheetName val="Data.F8.BTR"/>
      <sheetName val="t_prsr"/>
      <sheetName val="wh"/>
      <sheetName val="WATER-HAMMER"/>
      <sheetName val="Bill_amt_qty_cc_1"/>
      <sheetName val="sch"/>
      <sheetName val="0000000000000"/>
      <sheetName val="PH-6x4"/>
      <sheetName val="PH-4X3"/>
      <sheetName val="Watchman Qrters."/>
      <sheetName val="M F ROOM"/>
      <sheetName val="ZoneIII(Pra)"/>
      <sheetName val="ZoneIII(APHB)"/>
      <sheetName val="(NSP)Table111"/>
      <sheetName val="(NSP)Table11"/>
      <sheetName val="ZoneIII(Bang)"/>
      <sheetName val="zonal wise"/>
      <sheetName val="Data_Bit_I"/>
      <sheetName val="int-Dia-hdpe"/>
      <sheetName val="habs-list"/>
      <sheetName val="int-Dia-pvc"/>
      <sheetName val="Ann-Akoli"/>
      <sheetName val="Annex-C"/>
      <sheetName val="ES-akoli"/>
      <sheetName val="abs-akoli"/>
      <sheetName val="abs (2)akoli"/>
      <sheetName val="est-Akoli"/>
      <sheetName val="Cd nam"/>
      <sheetName val="cd namnoor 1"/>
      <sheetName val="sub-1"/>
      <sheetName val="sub-2"/>
      <sheetName val="sub-3"/>
      <sheetName val="sub-4"/>
      <sheetName val="ewcal (2)-akoli"/>
      <sheetName val="ewcal-akoli"/>
      <sheetName val="cover-Akoli"/>
      <sheetName val="Ann-Korta"/>
      <sheetName val="cover-korta"/>
      <sheetName val="Culvert-3"/>
      <sheetName val="Culvert-(2)"/>
      <sheetName val="Culvert-1"/>
      <sheetName val="abs (2)ko"/>
      <sheetName val="abs-korta"/>
      <sheetName val="est-korta"/>
      <sheetName val="ES-korta"/>
      <sheetName val="ewcal-korta (2)"/>
      <sheetName val="ewcal-korta"/>
      <sheetName val="abs_(2)akoli"/>
      <sheetName val="Cd_nam"/>
      <sheetName val="cd_namnoor_1"/>
      <sheetName val="ewcal_(2)-akoli"/>
      <sheetName val="abs_(2)ko"/>
      <sheetName val="ewcal-korta_(2)"/>
      <sheetName val="abs_(2)akoli1"/>
      <sheetName val="Cd_nam1"/>
      <sheetName val="cd_namnoor_11"/>
      <sheetName val="ewcal_(2)-akoli1"/>
      <sheetName val="abs_(2)ko1"/>
      <sheetName val="ewcal-korta_(2)1"/>
      <sheetName val="Data_F8_BTR"/>
      <sheetName val="hdpe_basic"/>
      <sheetName val="gen_abst"/>
      <sheetName val="report"/>
      <sheetName val="trialpit"/>
      <sheetName val="detailed"/>
      <sheetName val="data_new"/>
      <sheetName val="lead-st"/>
      <sheetName val="v"/>
      <sheetName val="Road Detail Est."/>
      <sheetName val="ssr-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</sheetDataSet>
  </externalBook>
</externalLink>
</file>

<file path=xl/externalLinks/externalLink174.xml><?xml version="1.0" encoding="utf-8"?>
<externalLink xmlns="http://schemas.openxmlformats.org/spreadsheetml/2006/main">
  <externalBook xmlns:r="http://schemas.openxmlformats.org/officeDocument/2006/relationships" r:id="rId1">
    <sheetNames>
      <sheetName val="Sluice Valve Chamber (Abstract)"/>
      <sheetName val="Sluice Valve_Chamber(Detailed)"/>
      <sheetName val="Lead"/>
      <sheetName val="Data"/>
      <sheetName val="Data (FOR DISTRICT HQ)"/>
      <sheetName val="ThrustBlock"/>
      <sheetName val="Estimate"/>
      <sheetName val="MS Specials cost"/>
      <sheetName val="Sluice valve rates (Final)"/>
      <sheetName val="RCC pipe cost"/>
      <sheetName val="SW Pipe cost"/>
      <sheetName val="CI Pipe Cost"/>
      <sheetName val="Conveyance of pipes"/>
      <sheetName val="Rate_Analysis"/>
      <sheetName val="THK"/>
      <sheetName val="Linked Lead"/>
      <sheetName val="Labour &amp; Plant"/>
      <sheetName val="Quotation"/>
      <sheetName val="sum-all"/>
      <sheetName val="PRECAST lightconc-II"/>
      <sheetName val="M.R.1"/>
      <sheetName val="Enquir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5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1000000000000"/>
      <sheetName val="BTR"/>
      <sheetName val="RMR"/>
      <sheetName val="Road data"/>
      <sheetName val="Sheet1"/>
      <sheetName val="mlead"/>
      <sheetName val="Abstract"/>
      <sheetName val="Road_data"/>
      <sheetName val="data"/>
      <sheetName val="leads"/>
      <sheetName val="Ele"/>
      <sheetName val="Sant"/>
      <sheetName val="Check_Slip"/>
      <sheetName val="Misc"/>
      <sheetName val="Data_Base"/>
      <sheetName val="quarry"/>
      <sheetName val="Templates"/>
      <sheetName val="Cover_Sheet"/>
      <sheetName val="Estimate"/>
      <sheetName val="Lead"/>
      <sheetName val="Conveyance_Rates"/>
      <sheetName val="Conveyance_Table"/>
      <sheetName val="Est_amt_text"/>
      <sheetName val="Labour_Charges"/>
      <sheetName val="Labour_Charges(detl)"/>
      <sheetName val="Specification"/>
      <sheetName val="Core_SSR"/>
      <sheetName val="Comparative Statement"/>
      <sheetName val="pro-1"/>
      <sheetName val="Poforma-1"/>
      <sheetName val="Proforma-1A"/>
      <sheetName val="SEA"/>
      <sheetName val="Status of Seasonal bores (2)"/>
      <sheetName val="Status of Seasonal bores"/>
      <sheetName val="detls"/>
      <sheetName val="Sheet2"/>
      <sheetName val="pvc-pipe-rates"/>
      <sheetName val="LowestRate"/>
      <sheetName val="ElectricalSSR"/>
      <sheetName val="NonSSR"/>
      <sheetName val="HDPE"/>
      <sheetName val="CI"/>
      <sheetName val="137-140"/>
      <sheetName val="141-142"/>
      <sheetName val="Data_Bit_I"/>
      <sheetName val="DESIGEN_RCC_CULVERT"/>
      <sheetName val="DESIGENS_HP_CULVERT"/>
      <sheetName val="Material"/>
      <sheetName val="Plant &amp;  Machinery"/>
      <sheetName val="Status_of_Seasonal_bores_(2)"/>
      <sheetName val="Status_of_Seasonal_bores"/>
      <sheetName val="m"/>
      <sheetName val="pvc_basic"/>
      <sheetName val="Levels"/>
      <sheetName val="pldt"/>
      <sheetName val="Iocount"/>
      <sheetName val="LU"/>
      <sheetName val="PU_CALC"/>
      <sheetName val="bom"/>
      <sheetName val="pwr"/>
      <sheetName val="pwrsum"/>
      <sheetName val="cusprest"/>
      <sheetName val="150-180"/>
      <sheetName val="FMIB-21.6.03"/>
      <sheetName val="Status 20.6.03"/>
      <sheetName val="OEM_DLR O_S ANALYSIS"/>
      <sheetName val="&gt;180 analysis-31.8.03 "/>
      <sheetName val="150-180 days"/>
      <sheetName val="dfr"/>
      <sheetName val="Colln-TGT-BR"/>
      <sheetName val="COLL.TARGET"/>
      <sheetName val="Proje.OS"/>
      <sheetName val="&gt;180-1 YEAR"/>
      <sheetName val="1-2 YEARS"/>
      <sheetName val="SUMMARY"/>
      <sheetName val="SUMMARY1"/>
      <sheetName val="&gt;2 years"/>
      <sheetName val="SHOBHA (2)"/>
      <sheetName val="SKM"/>
      <sheetName val="SHOBHA"/>
      <sheetName val="AD"/>
      <sheetName val="OS-CM"/>
      <sheetName val="PM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AD -temp"/>
      <sheetName val="INFRA-OS"/>
      <sheetName val="FMIB-21_6_03"/>
      <sheetName val="Status_20_6_03"/>
      <sheetName val="OEM_DLR_O_S_ANALYSIS"/>
      <sheetName val="&gt;180_analysis-31_8_03_"/>
      <sheetName val="150-180_days"/>
      <sheetName val="COLL_TARGET"/>
      <sheetName val="Proje_OS"/>
      <sheetName val="&gt;180-1_YEAR"/>
      <sheetName val="1-2_YEARS"/>
      <sheetName val="&gt;2_years"/>
      <sheetName val="SHOBHA_(2)"/>
      <sheetName val="Infra_-OS"/>
      <sheetName val="Colln__plan-Traction"/>
      <sheetName val="Infra_O_s"/>
      <sheetName val="&gt;180_analysis-30_9_03_"/>
      <sheetName val="Sum-Che_(2)"/>
      <sheetName val="AD_-temp"/>
      <sheetName val="Sheet3"/>
      <sheetName val="Sheet1 (2)"/>
      <sheetName val="MRATES"/>
      <sheetName val="Sheet5"/>
      <sheetName val="CS"/>
      <sheetName val="Taps"/>
      <sheetName val="CR"/>
      <sheetName val="r"/>
      <sheetName val="BWSCPlt"/>
      <sheetName val="DI"/>
      <sheetName val="G.R.P"/>
      <sheetName val="PSC REVISED"/>
      <sheetName val="pvc"/>
      <sheetName val="maya"/>
      <sheetName val="00000"/>
      <sheetName val="pm40"/>
      <sheetName val="SRs"/>
      <sheetName val="SRs-Rev"/>
      <sheetName val="PM 70"/>
      <sheetName val="GM 70"/>
      <sheetName val="PM estimate"/>
      <sheetName val="PM 40rev  (2)"/>
      <sheetName val="PM 40rev "/>
      <sheetName val="GM estimate"/>
      <sheetName val="GM 40 OHs AC (2)"/>
      <sheetName val="GM 40 OHs AC"/>
      <sheetName val="GM 40 OHs"/>
      <sheetName val="GM 40 "/>
      <sheetName val="pm pipes"/>
      <sheetName val="gm pipes"/>
      <sheetName val="altr"/>
      <sheetName val="GM 40  (AC) (2)"/>
      <sheetName val="GM 40  (AC)"/>
      <sheetName val="PM (2)"/>
      <sheetName val="population"/>
      <sheetName val="POP "/>
      <sheetName val="HYD STA M"/>
      <sheetName val="PVC_dia"/>
      <sheetName val="pm-est (NEW)"/>
      <sheetName val="hyd "/>
      <sheetName val="maint est"/>
      <sheetName val="pm-est (2)"/>
      <sheetName val="GM-est"/>
      <sheetName val="pm-est"/>
      <sheetName val="OHSR GOT"/>
      <sheetName val="Original"/>
      <sheetName val="proposal"/>
      <sheetName val="proforma"/>
      <sheetName val="2000000000000"/>
      <sheetName val="3000000000000"/>
      <sheetName val="4000000000000"/>
      <sheetName val="5000000000000"/>
      <sheetName val="6000000000000"/>
      <sheetName val="7000000000000"/>
      <sheetName val="8000000000000"/>
      <sheetName val="9000000000000"/>
      <sheetName val="a000000000000"/>
      <sheetName val="b000000000000"/>
      <sheetName val="c000000000000"/>
      <sheetName val="d000000000000"/>
      <sheetName val="e000000000000"/>
      <sheetName val="f000000000000"/>
      <sheetName val="g000000000000"/>
      <sheetName val="h000000000000"/>
      <sheetName val="econ pm"/>
      <sheetName val="Infiltration well (2)"/>
      <sheetName val="STATUS"/>
      <sheetName val="Pop"/>
      <sheetName val="F.slip"/>
      <sheetName val="General  AB"/>
      <sheetName val="ABS(A&amp;B)"/>
      <sheetName val="OHSR 10KL 6.30"/>
      <sheetName val="OHSR10 kl11.5"/>
      <sheetName val="OHSR20kl6.3"/>
      <sheetName val="OHSR15 kl 6.3"/>
      <sheetName val="OHSR20KL8.3"/>
      <sheetName val="OHSR 40 9.45"/>
      <sheetName val="OHSR60 9.45"/>
      <sheetName val="OHBR40-det.est"/>
      <sheetName val="GLSR10"/>
      <sheetName val="SSR"/>
      <sheetName val="Hydraulic design"/>
      <sheetName val="cw 110kl"/>
      <sheetName val="sp dis"/>
      <sheetName val="Det-sp dis"/>
      <sheetName val="PH 6x4"/>
      <sheetName val="WMqrts"/>
      <sheetName val="road"/>
      <sheetName val="lead_data"/>
      <sheetName val="cWALLS"/>
      <sheetName val="diff steel qty"/>
      <sheetName val="Pmest-2"/>
      <sheetName val="PMest-1"/>
      <sheetName val="GMest2"/>
      <sheetName val="GMest phase1"/>
      <sheetName val="GMest"/>
      <sheetName val="grp"/>
      <sheetName val="psc"/>
      <sheetName val="ewelj "/>
      <sheetName val="EW,L &amp;J_pipes"/>
      <sheetName val="DI_on pedestals"/>
      <sheetName val="HDPE sluice valve"/>
      <sheetName val="PVC sluice val)"/>
      <sheetName val="Scour all"/>
      <sheetName val="PVC Air valves"/>
      <sheetName val="valves"/>
      <sheetName val="Valve Chambers"/>
      <sheetName val="O&amp;M"/>
      <sheetName val="annualmai "/>
      <sheetName val="HYDRAULIC SSTATEMENT"/>
      <sheetName val="WATER-HAMMER"/>
      <sheetName val="PM_70"/>
      <sheetName val="GM_70"/>
      <sheetName val="PM_estimate"/>
      <sheetName val="PM_40rev__(2)"/>
      <sheetName val="PM_40rev_"/>
      <sheetName val="GM_estimate"/>
      <sheetName val="GM_40_OHs_AC_(2)"/>
      <sheetName val="GM_40_OHs_AC"/>
      <sheetName val="GM_40_OHs"/>
      <sheetName val="GM_40_"/>
      <sheetName val="pm_pipes"/>
      <sheetName val="gm_pipes"/>
      <sheetName val="GM_40__(AC)_(2)"/>
      <sheetName val="GM_40__(AC)"/>
      <sheetName val="PM_(2)"/>
      <sheetName val="POP_"/>
      <sheetName val="HYD_STA_M"/>
      <sheetName val="pm-est_(NEW)"/>
      <sheetName val="hyd_"/>
      <sheetName val="maint_est"/>
      <sheetName val="pm-est_(2)"/>
      <sheetName val="OHSR_GOT"/>
      <sheetName val="econ_pm"/>
      <sheetName val="Infiltration_well_(2)"/>
      <sheetName val="F_slip"/>
      <sheetName val="General__AB"/>
      <sheetName val="OHSR_10KL_6_30"/>
      <sheetName val="OHSR10_kl11_5"/>
      <sheetName val="OHSR20kl6_3"/>
      <sheetName val="OHSR15_kl_6_3"/>
      <sheetName val="OHSR20KL8_3"/>
      <sheetName val="OHSR_40_9_45"/>
      <sheetName val="OHSR60_9_45"/>
      <sheetName val="OHBR40-det_est"/>
      <sheetName val="Hydraulic_design"/>
      <sheetName val="cw_110kl"/>
      <sheetName val="sp_dis"/>
      <sheetName val="Det-sp_dis"/>
      <sheetName val="PH_6x4"/>
      <sheetName val="diff_steel_qty"/>
      <sheetName val="GMest_phase1"/>
      <sheetName val="ewelj_"/>
      <sheetName val="EW,L_&amp;J_pipes"/>
      <sheetName val="DI_on_pedestals"/>
      <sheetName val="HDPE_sluice_valve"/>
      <sheetName val="PVC_sluice_val)"/>
      <sheetName val="Scour_all"/>
      <sheetName val="PVC_Air_valves"/>
      <sheetName val="Valve_Chambers"/>
      <sheetName val="annualmai_"/>
      <sheetName val="Sheet1_(2)"/>
      <sheetName val="HYDRAULIC_SSTATEMENT"/>
      <sheetName val="hdpe_basic"/>
      <sheetName val="t_prsr"/>
      <sheetName val="wh"/>
      <sheetName val="mcon pm"/>
      <sheetName val="ANNEX"/>
      <sheetName val="P_REPORT"/>
      <sheetName val="ABS"/>
      <sheetName val="ESTT_MOST"/>
      <sheetName val="M2"/>
      <sheetName val="M3"/>
      <sheetName val="m1"/>
      <sheetName val="LE"/>
      <sheetName val="XXXXXXXXXXXXX"/>
      <sheetName val="XXXXXXXXXXXX0"/>
      <sheetName val="Leadstatement "/>
      <sheetName val="exe"/>
      <sheetName val="insp"/>
      <sheetName val="sp"/>
      <sheetName val="sub-est"/>
      <sheetName val="ann-b"/>
      <sheetName val="EWCal"/>
      <sheetName val="Sheet4"/>
      <sheetName val="COR.EST"/>
      <sheetName val="Abstrct-Part A"/>
      <sheetName val="Factory_rates"/>
      <sheetName val="lead-st"/>
      <sheetName val="rdamdata"/>
      <sheetName val="DATA-BASE"/>
      <sheetName val="Labour"/>
      <sheetName val="Plant_&amp;__Machinery"/>
      <sheetName val="v"/>
      <sheetName val="DATA-ABSTRACT"/>
      <sheetName val="Bridge Data 2005-06"/>
      <sheetName val="Abstrct "/>
      <sheetName val="Abstrct  CD works"/>
      <sheetName val="est"/>
      <sheetName val="Slab cul-2m span 1"/>
      <sheetName val="Slab cul-3m span 2"/>
      <sheetName val="Slab cul-2m span 3"/>
      <sheetName val="Slab cul-2m span 4"/>
      <sheetName val="CC over pitching"/>
      <sheetName val="Data CD"/>
      <sheetName val="Lead Statement"/>
      <sheetName val="package summary"/>
      <sheetName val="Nindugerla"/>
      <sheetName val="cc pavement(b)"/>
      <sheetName val="foundations (b)"/>
      <sheetName val="est  (mord)"/>
      <sheetName val="Check Slip"/>
      <sheetName val="Sub Estiamte (2)"/>
      <sheetName val="Field Data"/>
      <sheetName val="Field Data (2)"/>
      <sheetName val="Field Data (3)"/>
      <sheetName val="3day Count"/>
      <sheetName val="Gen. Abstract"/>
      <sheetName val="Nspt-smp-final-ORIGINAL"/>
      <sheetName val="Work_sheet"/>
      <sheetName val="GN-ST-10"/>
      <sheetName val="PH-6x4"/>
      <sheetName val="PH-4X3"/>
      <sheetName val="Watchman Qrters."/>
      <sheetName val="M F ROOM"/>
      <sheetName val="GN_ST_10"/>
      <sheetName val="PRECAST lightconc_II"/>
      <sheetName val="atr"/>
      <sheetName val="ew-cal"/>
      <sheetName val="she"/>
      <sheetName val="Part A"/>
      <sheetName val="One vent Pipe"/>
      <sheetName val="Four vents"/>
      <sheetName val="two vents"/>
      <sheetName val="Designs"/>
      <sheetName val="3Vents"/>
      <sheetName val="Abut"/>
      <sheetName val="Pier"/>
      <sheetName val="Speci"/>
      <sheetName val="One vent "/>
      <sheetName val="Contents"/>
      <sheetName val="Lead statement (2)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Abbreviations"/>
      <sheetName val="Lead (2)"/>
      <sheetName val="Data (2)"/>
      <sheetName val="6.5% (2)"/>
      <sheetName val="est (2)"/>
      <sheetName val="Abstract (2)"/>
      <sheetName val="Detailed"/>
      <sheetName val="key (2)"/>
      <sheetName val="pro-B (2)"/>
      <sheetName val="est(old) "/>
      <sheetName val="6.5%"/>
      <sheetName val="10%"/>
      <sheetName val="Bitumen trunk"/>
      <sheetName val="Feeder"/>
      <sheetName val="R99 etc"/>
      <sheetName val="Trunk unpaved"/>
      <sheetName val="estimate (2)"/>
      <sheetName val="spec"/>
      <sheetName val="temp-SDData (2)"/>
      <sheetName val="estimate_(2)"/>
      <sheetName val="temp-SDData_(2)"/>
      <sheetName val="Data_(2)"/>
      <sheetName val="Road Detail Est."/>
      <sheetName val="Sheet5 (2)"/>
      <sheetName val="GS"/>
      <sheetName val="TS"/>
      <sheetName val="Hire charges"/>
      <sheetName val="硸硸硸⵸汯呤传⁆䅊䵍䱁䵁䑁"/>
      <sheetName val="SSR 2006-07"/>
      <sheetName val="cover-page"/>
      <sheetName val="REPORT"/>
      <sheetName val="Elec Sub Est_0.75"/>
      <sheetName val="Data- Electrical "/>
      <sheetName val="Conveyance"/>
      <sheetName val="Chapt%r-2"/>
      <sheetName val="Plant _  Machinery"/>
      <sheetName val="Lead_statement"/>
      <sheetName val="Summary_of_Rates"/>
      <sheetName val="Basic_Approach"/>
      <sheetName val="Plant_&amp;__Machinery1"/>
      <sheetName val="Lead_statement1"/>
      <sheetName val="Summary_of_Rates1"/>
      <sheetName val="Basic_Approach1"/>
      <sheetName val="ewst"/>
      <sheetName val="Plant_&amp;__Machinery2"/>
      <sheetName val="Lead_statement2"/>
      <sheetName val="Summary_of_Rates2"/>
      <sheetName val="Basic_Approach2"/>
      <sheetName val="Plant____Machinery"/>
      <sheetName val="Common "/>
      <sheetName val="Hystmnt (2)"/>
      <sheetName val="title"/>
      <sheetName val="need"/>
      <sheetName val="design"/>
      <sheetName val="estPM"/>
      <sheetName val="distrib"/>
      <sheetName val="VC99"/>
      <sheetName val="VC96"/>
      <sheetName val="Pumproom"/>
      <sheetName val="ltrt"/>
      <sheetName val="pipe_data"/>
      <sheetName val="SPData"/>
      <sheetName val="hs"/>
      <sheetName val="pps"/>
      <sheetName val="map"/>
      <sheetName val="m_est"/>
      <sheetName val="feature"/>
      <sheetName val="glance"/>
      <sheetName val="master"/>
      <sheetName val="exec"/>
      <sheetName val="LBD"/>
      <sheetName val="Hystmnt_(2)"/>
      <sheetName val="Global factors"/>
      <sheetName val="AAAAAAAAAAAAA"/>
      <sheetName val="Revised rates(SSR 2014-15)"/>
      <sheetName val="ew OG"/>
      <sheetName val="ew-DiMs"/>
      <sheetName val="AC"/>
      <sheetName val="BWSCP"/>
      <sheetName val="MS data"/>
      <sheetName val="MS "/>
      <sheetName val="MS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PVC weights"/>
      <sheetName val="PSC -pv"/>
      <sheetName val="GRP-pv"/>
      <sheetName val="index"/>
      <sheetName val="GAJWEL SEC EST"/>
      <sheetName val="Sheet6"/>
      <sheetName val="Specification report"/>
      <sheetName val="Line_Est"/>
      <sheetName val="certificates"/>
      <sheetName val="coverpage"/>
      <sheetName val="TS memo"/>
      <sheetName val="Spn report"/>
      <sheetName val="R_Det"/>
      <sheetName val="abs road"/>
      <sheetName val="Gen abs"/>
      <sheetName val="CBR"/>
      <sheetName val="TS_memo"/>
      <sheetName val="Spn_report"/>
      <sheetName val="abs_road"/>
      <sheetName val="Gen_abs"/>
      <sheetName val="ssr-rates"/>
      <sheetName val="drain rm data"/>
      <sheetName val="LOWEST RATES"/>
      <sheetName val="drain_rm_data"/>
      <sheetName val="LOWEST_RATES"/>
      <sheetName val="drain_rm_data1"/>
      <sheetName val="LOWEST_RATES1"/>
      <sheetName val="drain_rm_data2"/>
      <sheetName val="LOWEST_RATES2"/>
      <sheetName val="Lookup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pros-Ultimate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water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 data shee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</sheetDataSet>
  </externalBook>
</externalLink>
</file>

<file path=xl/externalLinks/externalLink176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1000000000000"/>
      <sheetName val="Line_Est"/>
      <sheetName val="certificates"/>
      <sheetName val="coverpage"/>
      <sheetName val="TS memo"/>
      <sheetName val="Spn report"/>
      <sheetName val="BTR"/>
      <sheetName val="RMR"/>
      <sheetName val="Road data"/>
      <sheetName val="R_Det"/>
      <sheetName val="abs road"/>
      <sheetName val="Gen abs"/>
      <sheetName val="CBR"/>
      <sheetName val="mlead"/>
      <sheetName val="TS_memo"/>
      <sheetName val="Spn_report"/>
      <sheetName val="Road_data"/>
      <sheetName val="abs_road"/>
      <sheetName val="Gen_abs"/>
      <sheetName val="HP abs"/>
      <sheetName val="1R 800"/>
      <sheetName val="3R800"/>
      <sheetName val="Ret wall"/>
      <sheetName val="HP_abs"/>
      <sheetName val="1R_800"/>
      <sheetName val="Ret_wall"/>
      <sheetName val="HDPE"/>
      <sheetName val="pvc_basic"/>
      <sheetName val="sand"/>
      <sheetName val="stone"/>
      <sheetName val="index"/>
      <sheetName val="Check_Slip"/>
      <sheetName val="Misc"/>
      <sheetName val="Data_Base"/>
      <sheetName val="quarry"/>
      <sheetName val="Templates"/>
      <sheetName val="Cover_Sheet"/>
      <sheetName val="Estimate"/>
      <sheetName val="Lead"/>
      <sheetName val="Conveyance_Rates"/>
      <sheetName val="Conveyance_Table"/>
      <sheetName val="Est_amt_text"/>
      <sheetName val="Data"/>
      <sheetName val="Labour_Charges"/>
      <sheetName val="Labour_Charges(detl)"/>
      <sheetName val="Specification"/>
      <sheetName val="Core_SSR"/>
      <sheetName val="Comparative Statement"/>
      <sheetName val="E- DATA"/>
      <sheetName val="Sheet1 (2)"/>
      <sheetName val="Sheet1"/>
      <sheetName val="Abstract"/>
      <sheetName val="leads"/>
      <sheetName val="LEAD STATEMENT"/>
      <sheetName val="ZoneIII(Pra)"/>
      <sheetName val="ZoneIII(APHB)"/>
      <sheetName val="(NSP)Table111"/>
      <sheetName val="(NSP)Table11"/>
      <sheetName val="ZoneIII(Bang)"/>
      <sheetName val="zonal wise"/>
      <sheetName val="Data_Bit_I"/>
      <sheetName val="Toilets"/>
      <sheetName val="GAB"/>
      <sheetName val="Building"/>
      <sheetName val="Datas"/>
      <sheetName val="2V_3M_SLAB (2)"/>
      <sheetName val="RD_X"/>
      <sheetName val="ROAD_DAM_100M"/>
      <sheetName val="RD_100M"/>
      <sheetName val="CC_WC"/>
      <sheetName val="RD_VENTES"/>
      <sheetName val="Rates SSR 2008-09"/>
      <sheetName val="Levels"/>
      <sheetName val="r"/>
      <sheetName val="l"/>
      <sheetName val="Contents"/>
      <sheetName val="Plant &amp;  Machinery"/>
      <sheetName val="Labour"/>
      <sheetName val="Conveyance"/>
      <sheetName val="Material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2"/>
      <sheetName val="Chapt%r-2"/>
      <sheetName val="Plant _  Machinery"/>
      <sheetName val="Plant_&amp;__Machinery"/>
      <sheetName val="Lead_statement"/>
      <sheetName val="Summary_of_Rates"/>
      <sheetName val="Basic_Approach"/>
      <sheetName val="Plant_&amp;__Machinery1"/>
      <sheetName val="Lead_statement1"/>
      <sheetName val="Summary_of_Rates1"/>
      <sheetName val="Basic_Approach1"/>
      <sheetName val="m"/>
      <sheetName val="ewst"/>
      <sheetName val="v"/>
      <sheetName val="Plant_&amp;__Machinery2"/>
      <sheetName val="Lead_statement2"/>
      <sheetName val="Summary_of_Rates2"/>
      <sheetName val="Basic_Approach2"/>
      <sheetName val="Plant____Machinery"/>
      <sheetName val="MRATES"/>
      <sheetName val="Common "/>
      <sheetName val="t_prsr"/>
      <sheetName val="wh"/>
      <sheetName val="Iocount"/>
      <sheetName val="int-Dia-hdpe"/>
      <sheetName val="int-Dia-pvc"/>
      <sheetName val="segments-details"/>
      <sheetName val="habs-list"/>
      <sheetName val="hyd-DESIGN"/>
      <sheetName val="LWL"/>
      <sheetName val="duty"/>
      <sheetName val="MWL"/>
      <sheetName val="water-pros-ultimate-rate"/>
      <sheetName val="water"/>
      <sheetName val="water-ultimater"/>
      <sheetName val="RAMAPPA-Out Flow"/>
      <sheetName val="chart-RAMAPPA-OUT-flow"/>
      <sheetName val="Chart1-habs"/>
      <sheetName val="Chart1-habs-MAIN"/>
      <sheetName val="PIVOT"/>
      <sheetName val="ce-revised"/>
      <sheetName val="RAMAPPA-Out_Flow"/>
      <sheetName val="Nspt-smp-final-ORIGINAL"/>
      <sheetName val="HT"/>
      <sheetName val="Staff Acco."/>
      <sheetName val="Tel  "/>
      <sheetName val="Ext.light"/>
      <sheetName val="Staff Acco_"/>
      <sheetName val="DATA_PRG"/>
      <sheetName val="Sp.Report"/>
      <sheetName val="Sheet1 (3)"/>
      <sheetName val="LS"/>
      <sheetName val="Annex-VII"/>
      <sheetName val="list_CD"/>
      <sheetName val="Exe.Summary"/>
      <sheetName val="Ann-IIA(Road)"/>
      <sheetName val="E-in-C's office copy"/>
      <sheetName val="Annex-B"/>
      <sheetName val="abst_rd"/>
      <sheetName val="abst_cd"/>
      <sheetName val="det_cd"/>
      <sheetName val="Proforma-I"/>
      <sheetName val="Annex-I"/>
      <sheetName val="Annex-II"/>
      <sheetName val="Annex-IV"/>
      <sheetName val="Annex-V"/>
      <sheetName val="Annex-VI"/>
      <sheetName val="e-cal"/>
      <sheetName val="Strip plan"/>
      <sheetName val="Sp_Report"/>
      <sheetName val="Sheet1_(3)"/>
      <sheetName val="Exe_Summary"/>
      <sheetName val="E-in-C's_office_copy"/>
      <sheetName val="Strip_plan"/>
      <sheetName val="pvc-pipe-rates"/>
      <sheetName val="One vent Pipe"/>
      <sheetName val="Four vents"/>
      <sheetName val="two vents"/>
      <sheetName val="Designs"/>
      <sheetName val="3Vents"/>
      <sheetName val="Abut"/>
      <sheetName val="Pier"/>
      <sheetName val="Speci"/>
      <sheetName val="One vent "/>
      <sheetName val="Lead statement (2)"/>
      <sheetName val="Sheet3"/>
      <sheetName val="Lead (2)"/>
      <sheetName val="Data (2)"/>
      <sheetName val="XXXXXXXXXXXXX"/>
      <sheetName val="6.5% (2)"/>
      <sheetName val="est (2)"/>
      <sheetName val="XXXXXXXXXXXX0"/>
      <sheetName val="Abstract (2)"/>
      <sheetName val="Detailed"/>
      <sheetName val="key (2)"/>
      <sheetName val="pro-B (2)"/>
      <sheetName val="est  (mord)"/>
      <sheetName val="est(old) "/>
      <sheetName val="6.5%"/>
      <sheetName val="10%"/>
      <sheetName val="rdamdata"/>
      <sheetName val="Day1"/>
      <sheetName val="Day2"/>
      <sheetName val="Day3"/>
      <sheetName val="pav-des"/>
      <sheetName val="ccdes"/>
      <sheetName val="key"/>
      <sheetName val="Sheet11"/>
      <sheetName val="Spe"/>
      <sheetName val="cert"/>
      <sheetName val="curve"/>
      <sheetName val="Sheet10"/>
      <sheetName val="Sheet16"/>
      <sheetName val="Sheet15"/>
      <sheetName val="Sheet6"/>
      <sheetName val="mas_hab"/>
      <sheetName val="PH-6x4"/>
      <sheetName val="PH-4X3"/>
      <sheetName val="Watchman Qrters."/>
      <sheetName val="M F ROOM"/>
      <sheetName val="LowestRate"/>
      <sheetName val="ElectricalSSR"/>
      <sheetName val="NonSSR"/>
      <sheetName val="CI"/>
      <sheetName val="137-140"/>
      <sheetName val="141-142"/>
      <sheetName val="atr"/>
      <sheetName val="ew-cal"/>
      <sheetName val="ann-b"/>
      <sheetName val="Abstrct "/>
      <sheetName val="est"/>
      <sheetName val="she"/>
      <sheetName val="Part A"/>
      <sheetName val="GF SB Ok "/>
      <sheetName val="GenAbs"/>
      <sheetName val="Spfn.Rep"/>
      <sheetName val="DetEstRoad"/>
      <sheetName val="EW (2)"/>
      <sheetName val="MEST"/>
      <sheetName val="DATA_ENTRY"/>
      <sheetName val="MRoad data"/>
      <sheetName val="MBTLead"/>
      <sheetName val="MRMR"/>
      <sheetName val="temp-SDData (2)"/>
      <sheetName val="Data_Renuals"/>
      <sheetName val="RLs"/>
      <sheetName val="Levels (2)"/>
      <sheetName val="mother"/>
      <sheetName val="3060"/>
      <sheetName val="3090"/>
      <sheetName val="3120"/>
      <sheetName val="3150"/>
      <sheetName val="3180"/>
      <sheetName val="3210"/>
      <sheetName val="3240"/>
      <sheetName val="3270"/>
      <sheetName val="3300"/>
      <sheetName val="3330"/>
      <sheetName val="3360"/>
      <sheetName val="3390"/>
      <sheetName val="3420"/>
      <sheetName val="3450"/>
      <sheetName val="3480"/>
      <sheetName val="3510"/>
      <sheetName val="3540"/>
      <sheetName val="3570"/>
      <sheetName val="3600"/>
      <sheetName val="3630"/>
      <sheetName val="3660"/>
      <sheetName val="3690"/>
      <sheetName val="3720"/>
      <sheetName val="3750"/>
      <sheetName val="3780"/>
      <sheetName val="3810"/>
      <sheetName val="3840"/>
      <sheetName val="3870"/>
      <sheetName val="3900"/>
      <sheetName val="3930"/>
      <sheetName val="3960"/>
      <sheetName val="3990"/>
      <sheetName val="4020"/>
      <sheetName val="4050"/>
      <sheetName val="4080"/>
      <sheetName val="4110"/>
      <sheetName val="4140"/>
      <sheetName val="4170"/>
      <sheetName val="4200"/>
      <sheetName val="4230"/>
      <sheetName val="4260"/>
      <sheetName val="4290"/>
      <sheetName val="4320"/>
      <sheetName val="4350"/>
      <sheetName val="4380"/>
      <sheetName val="4400"/>
      <sheetName val="4410"/>
      <sheetName val="4440"/>
      <sheetName val="4470"/>
      <sheetName val="4500"/>
      <sheetName val="4530"/>
      <sheetName val="4560"/>
      <sheetName val="4590"/>
      <sheetName val="4620"/>
      <sheetName val="4650"/>
      <sheetName val="4680"/>
      <sheetName val="4710"/>
      <sheetName val="4740"/>
      <sheetName val="4770"/>
      <sheetName val="4800"/>
      <sheetName val="4830"/>
      <sheetName val="4860"/>
      <sheetName val="4890"/>
      <sheetName val="4920"/>
      <sheetName val="4930"/>
      <sheetName val="4940"/>
      <sheetName val="maya"/>
      <sheetName val="data (6)"/>
      <sheetName val="Sheet5"/>
      <sheetName val="Sheet4"/>
      <sheetName val="data (3)"/>
      <sheetName val="data (4)"/>
      <sheetName val="data (5)"/>
      <sheetName val="_x0000__x0007__x0000__x0007__x0000__x0003__x0000__x0007_"/>
      <sheetName val="_x0000__x0007__x0000__x0007__x0000__x0007__x0000__x0007_"/>
      <sheetName val="NIZAMSAGAR"/>
      <sheetName val="SPN DB 6.1"/>
      <sheetName val="different datas TPN and SPN"/>
      <sheetName val=""/>
      <sheetName val="_x0000__x0000__x0000__x0004__x0000_"/>
      <sheetName val="_x0000_浘"/>
      <sheetName val="data_(6)"/>
      <sheetName val="COMPARATIVE_STATEMENT"/>
      <sheetName val="data_(2)"/>
      <sheetName val="data_(3)"/>
      <sheetName val="data_(4)"/>
      <sheetName val="data_(5)"/>
      <sheetName val="SPN_DB_6_1"/>
      <sheetName val="different_datas_TPN_and_SPN"/>
      <sheetName val="Data.F8.BTR"/>
      <sheetName val="_x005f_x0000__x005f_x0007__x005f_x0000__x005f_x0007__x0"/>
      <sheetName val="PM"/>
      <sheetName val="com st PM"/>
      <sheetName val="GM"/>
      <sheetName val="comst GM"/>
      <sheetName val="eweljlt"/>
      <sheetName val="pvc"/>
      <sheetName val="hdpe_basic"/>
      <sheetName val="DI"/>
      <sheetName val="G.R.P"/>
      <sheetName val="com_st_PM"/>
      <sheetName val="comst_GM"/>
      <sheetName val="G_R_P"/>
      <sheetName val="detls"/>
      <sheetName val="Specification report"/>
      <sheetName val="Cover"/>
      <sheetName val="Sp Report"/>
      <sheetName val="note"/>
      <sheetName val="CD Data (Morth)"/>
      <sheetName val="Rd Det Est"/>
      <sheetName val="Rd abs Est"/>
      <sheetName val="HP Det est"/>
      <sheetName val="HP Abs 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</sheetDataSet>
  </externalBook>
</externalLink>
</file>

<file path=xl/externalLinks/externalLink177.xml><?xml version="1.0" encoding="utf-8"?>
<externalLink xmlns="http://schemas.openxmlformats.org/spreadsheetml/2006/main">
  <externalBook xmlns:r="http://schemas.openxmlformats.org/officeDocument/2006/relationships" r:id="rId1">
    <sheetNames>
      <sheetName val="wor esti"/>
      <sheetName val="wor - toil"/>
      <sheetName val="Cover_Sheet (2)"/>
      <sheetName val="toilet"/>
      <sheetName val="Check_Slip"/>
      <sheetName val="Misc"/>
      <sheetName val="Data_Base"/>
      <sheetName val="quarry"/>
      <sheetName val="Templates"/>
      <sheetName val="Cover_Sheet"/>
      <sheetName val="Sp_Report"/>
      <sheetName val="Estimate"/>
      <sheetName val="Lead"/>
      <sheetName val="Conveyance_Rates"/>
      <sheetName val="Conveyance_Table"/>
      <sheetName val="Est_amt_text"/>
      <sheetName val="Data"/>
      <sheetName val="Labour_Charges"/>
      <sheetName val="Labour_Charges(detl)"/>
      <sheetName val="Specification"/>
      <sheetName val="Core_SSR"/>
      <sheetName val="Road data"/>
      <sheetName val="0000000000000"/>
      <sheetName val="1000000000000"/>
      <sheetName val="Line_Est"/>
      <sheetName val="certificates"/>
      <sheetName val="coverpage"/>
      <sheetName val="TS memo"/>
      <sheetName val="Spn report"/>
      <sheetName val="BTR"/>
      <sheetName val="RMR"/>
      <sheetName val="R_Det"/>
      <sheetName val="abs road"/>
      <sheetName val="Gen abs"/>
      <sheetName val="CBR"/>
      <sheetName val="mlead"/>
      <sheetName val="TS_memo"/>
      <sheetName val="Spn_report"/>
      <sheetName val="Road_data"/>
      <sheetName val="abs_road"/>
      <sheetName val="Gen_abs"/>
      <sheetName val="RLs"/>
      <sheetName val="Levels"/>
      <sheetName val="abstract"/>
      <sheetName val="Levels (2)"/>
      <sheetName val="mother"/>
      <sheetName val="3060"/>
      <sheetName val="3090"/>
      <sheetName val="3120"/>
      <sheetName val="3150"/>
      <sheetName val="3180"/>
      <sheetName val="3210"/>
      <sheetName val="3240"/>
      <sheetName val="3270"/>
      <sheetName val="3300"/>
      <sheetName val="3330"/>
      <sheetName val="3360"/>
      <sheetName val="3390"/>
      <sheetName val="3420"/>
      <sheetName val="3450"/>
      <sheetName val="3480"/>
      <sheetName val="3510"/>
      <sheetName val="3540"/>
      <sheetName val="3570"/>
      <sheetName val="3600"/>
      <sheetName val="3630"/>
      <sheetName val="3660"/>
      <sheetName val="3690"/>
      <sheetName val="3720"/>
      <sheetName val="3750"/>
      <sheetName val="3780"/>
      <sheetName val="3810"/>
      <sheetName val="3840"/>
      <sheetName val="3870"/>
      <sheetName val="3900"/>
      <sheetName val="3930"/>
      <sheetName val="3960"/>
      <sheetName val="3990"/>
      <sheetName val="4020"/>
      <sheetName val="4050"/>
      <sheetName val="4080"/>
      <sheetName val="4110"/>
      <sheetName val="4140"/>
      <sheetName val="4170"/>
      <sheetName val="4200"/>
      <sheetName val="4230"/>
      <sheetName val="4260"/>
      <sheetName val="4290"/>
      <sheetName val="4320"/>
      <sheetName val="4350"/>
      <sheetName val="4380"/>
      <sheetName val="4400"/>
      <sheetName val="4410"/>
      <sheetName val="4440"/>
      <sheetName val="4470"/>
      <sheetName val="4500"/>
      <sheetName val="4530"/>
      <sheetName val="4560"/>
      <sheetName val="4590"/>
      <sheetName val="4620"/>
      <sheetName val="4650"/>
      <sheetName val="4680"/>
      <sheetName val="4710"/>
      <sheetName val="4740"/>
      <sheetName val="4770"/>
      <sheetName val="4800"/>
      <sheetName val="4830"/>
      <sheetName val="4860"/>
      <sheetName val="4890"/>
      <sheetName val="4920"/>
      <sheetName val="4930"/>
      <sheetName val="4940"/>
      <sheetName val="Material"/>
      <sheetName val="Plant &amp;  Machinery"/>
      <sheetName val="r"/>
      <sheetName val="Leads"/>
      <sheetName val="maya"/>
      <sheetName val="l"/>
      <sheetName val="Sheet3"/>
      <sheetName val="Usage"/>
      <sheetName val="Lead  RATES"/>
      <sheetName val="MRATES"/>
      <sheetName val="mas_hab"/>
      <sheetName val="t_prsr"/>
      <sheetName val="wh"/>
      <sheetName val="detls"/>
      <sheetName val="Lead statement"/>
      <sheetName val="GF SB Ok "/>
      <sheetName val="m1"/>
      <sheetName val="Labour"/>
      <sheetName val="sch"/>
      <sheetName val="HP abs"/>
      <sheetName val="1R 800"/>
      <sheetName val="3R800"/>
      <sheetName val="Ret wall"/>
      <sheetName val="HP_abs"/>
      <sheetName val="1R_800"/>
      <sheetName val="Ret_wall"/>
      <sheetName val="HDPE"/>
      <sheetName val="pvc_basic"/>
      <sheetName val="sand"/>
      <sheetName val="stone"/>
      <sheetName val="index"/>
      <sheetName val="Sheet1"/>
      <sheetName val="Toilets"/>
      <sheetName val="GAB"/>
      <sheetName val="Building"/>
      <sheetName val="Datas"/>
      <sheetName val="2V_3M_SLAB (2)"/>
      <sheetName val="RD_X"/>
      <sheetName val="ROAD_DAM_100M"/>
      <sheetName val="RD_100M"/>
      <sheetName val="CC_WC"/>
      <sheetName val="RD_VENTES"/>
      <sheetName val="One vent Pipe"/>
      <sheetName val="Four vents"/>
      <sheetName val="two vents"/>
      <sheetName val="Designs"/>
      <sheetName val="3Vents"/>
      <sheetName val="Abut"/>
      <sheetName val="Pier"/>
      <sheetName val="Speci"/>
      <sheetName val="One vent "/>
      <sheetName val="Contents"/>
      <sheetName val="Lead statement (2)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2"/>
      <sheetName val="Lead (2)"/>
      <sheetName val="Data (2)"/>
      <sheetName val="XXXXXXXXXXXXX"/>
      <sheetName val="6.5% (2)"/>
      <sheetName val="est (2)"/>
      <sheetName val="XXXXXXXXXXXX0"/>
      <sheetName val="Abstract (2)"/>
      <sheetName val="Detailed"/>
      <sheetName val="key (2)"/>
      <sheetName val="pro-B (2)"/>
      <sheetName val="est  (mord)"/>
      <sheetName val="est(old) "/>
      <sheetName val="6.5%"/>
      <sheetName val="10%"/>
      <sheetName val="enc"/>
      <sheetName val="Work_sheet"/>
      <sheetName val="Physical_ach"/>
      <sheetName val="Financial_ach"/>
      <sheetName val="Cover"/>
      <sheetName val="_F1_0104"/>
      <sheetName val="_F1_0105"/>
      <sheetName val="_2A_0104"/>
      <sheetName val="_2A_0105"/>
      <sheetName val="_2B_0104"/>
      <sheetName val="_2B_0105"/>
      <sheetName val="_F4_0104"/>
      <sheetName val="_F4_0105"/>
      <sheetName val="Staff Acco."/>
      <sheetName val="17LL"/>
      <sheetName val="Abs rama"/>
      <sheetName val="rama-det"/>
      <sheetName val="pro-1"/>
      <sheetName val="Poforma-1"/>
      <sheetName val="Proforma-1A"/>
      <sheetName val="SEA"/>
      <sheetName val="Status of Seasonal bores (2)"/>
      <sheetName val="Status of Seasonal bores"/>
      <sheetName val="pvc-pipe-rates"/>
      <sheetName val="Status_of_Seasonal_bores_(2)"/>
      <sheetName val="Status_of_Seasonal_bores"/>
      <sheetName val="6x4"/>
      <sheetName val="00000"/>
      <sheetName val="AAAAAAAAAAAAA"/>
      <sheetName val="ew OG"/>
      <sheetName val="ew-DiMs"/>
      <sheetName val="ssr-rates"/>
      <sheetName val="PVC"/>
      <sheetName val="BWSCP"/>
      <sheetName val="GRP"/>
      <sheetName val="DI"/>
      <sheetName val="PSC"/>
      <sheetName val="AC"/>
      <sheetName val="CI"/>
      <sheetName val="MS8mm-revised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PVC weights"/>
      <sheetName val="ew_OG"/>
      <sheetName val="DI_Weights"/>
      <sheetName val="Wt_of_HDPE"/>
      <sheetName val="hdpe_weights"/>
      <sheetName val="PVC_weights"/>
      <sheetName val="Bridge Data 2005-06"/>
      <sheetName val="Iocount"/>
      <sheetName val="Sheet5"/>
      <sheetName val="m"/>
      <sheetName val="PH-6x4"/>
      <sheetName val="PH-4X3"/>
      <sheetName val="Watchman Qrters."/>
      <sheetName val="M F ROOM"/>
      <sheetName val="atr"/>
      <sheetName val="ew-cal"/>
      <sheetName val="ann-b"/>
      <sheetName val="Abstrct "/>
      <sheetName val="est"/>
      <sheetName val="she"/>
      <sheetName val="Part A"/>
      <sheetName val="Data_Bit_I"/>
      <sheetName val="Cover page"/>
      <sheetName val="Sp Report"/>
      <sheetName val="G F"/>
      <sheetName val="G F tOT"/>
      <sheetName val="F F "/>
      <sheetName val="F F TOT)"/>
      <sheetName val="Elei"/>
      <sheetName val="C Wall"/>
      <sheetName val="S Tank"/>
      <sheetName val="Sani &amp; W S phase "/>
      <sheetName val="G FTotal"/>
      <sheetName val="F F total"/>
      <sheetName val="Electrical Total"/>
      <sheetName val="Sani &amp; W Supply Total"/>
      <sheetName val="C-data"/>
      <sheetName val="D&amp;W DATA"/>
      <sheetName val="D&amp;W DATA (1)"/>
      <sheetName val="WS-DATA"/>
      <sheetName val="El Data"/>
      <sheetName val="BOQ"/>
      <sheetName val="load1"/>
      <sheetName val="details1"/>
      <sheetName val="Electrical1"/>
      <sheetName val="data1"/>
      <sheetName val="load"/>
      <sheetName val="details"/>
      <sheetName val="BOQ for package"/>
      <sheetName val="BidRequirement"/>
      <sheetName val="Note"/>
      <sheetName val="BOQ (SP)"/>
      <sheetName val="BOQ (SP for package)"/>
      <sheetName val="BR (SP)"/>
      <sheetName val="Sani &amp; W S phase 1"/>
      <sheetName val="steel calculation"/>
      <sheetName val="obd data"/>
      <sheetName val="Conv"/>
      <sheetName val="Basic Data"/>
      <sheetName val="Joinary"/>
      <sheetName val="Plant_&amp;__Machinery"/>
      <sheetName val="Summary_of_Rates"/>
      <sheetName val="Basic_Approach"/>
      <sheetName val="Sheet1 (2)"/>
      <sheetName val="general abstract"/>
      <sheetName val="door window calculations"/>
      <sheetName val="door window datas"/>
      <sheetName val="electrification data"/>
      <sheetName val="data existing_do not delete"/>
      <sheetName val="pipe line sub estimate"/>
      <sheetName val="pipe line data"/>
      <sheetName val="hydraulic designs projects"/>
      <sheetName val="hydraulic designs pws schemes"/>
      <sheetName val="hydraulic statement"/>
      <sheetName val="economical pm calculations"/>
      <sheetName val="fp estimate"/>
      <sheetName val="rotary bore well estimate"/>
      <sheetName val="ohsr 40k sub estimate"/>
      <sheetName val="ohsr 40k verticals"/>
      <sheetName val="ohsr 60k sub estimate"/>
      <sheetName val="ohsr 60k verticals"/>
      <sheetName val="ohsr 90k sub estimate"/>
      <sheetName val="ohsr 90k verticals"/>
      <sheetName val="ohsr 120k sub estimate"/>
      <sheetName val="ohsr 120k verticals"/>
      <sheetName val="ohsr 150 sub estimate"/>
      <sheetName val="ohsr 150k verticals"/>
      <sheetName val="ohsr 200k sub estimate"/>
      <sheetName val="ohsr 200k verticals"/>
      <sheetName val="ohsr 250k sub estimate"/>
      <sheetName val="ohsr 250k verticals"/>
      <sheetName val="Sheet4"/>
      <sheetName val="Sheet7"/>
      <sheetName val="Sheet8"/>
      <sheetName val="Sheet9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10"/>
      <sheetName val="Sheet11"/>
      <sheetName val="Sheet12"/>
      <sheetName val="Sheet6"/>
      <sheetName val="M_R1"/>
      <sheetName val="M_CD_R"/>
      <sheetName val="Estimate "/>
      <sheetName val="Rates SSR 2008-09"/>
      <sheetName val="LowestRate"/>
      <sheetName val="ElectricalSSR"/>
      <sheetName val="NonSSR"/>
      <sheetName val="137-140"/>
      <sheetName val="141-142"/>
      <sheetName val="Hystmnt (2)"/>
      <sheetName val="title"/>
      <sheetName val="spec"/>
      <sheetName val="need"/>
      <sheetName val="design"/>
      <sheetName val="estPM"/>
      <sheetName val="distrib"/>
      <sheetName val="VC99"/>
      <sheetName val="VC96"/>
      <sheetName val="SP"/>
      <sheetName val="Pumproom"/>
      <sheetName val="ltrt"/>
      <sheetName val="pipe_data"/>
      <sheetName val="SPData"/>
      <sheetName val="hs"/>
      <sheetName val="pps"/>
      <sheetName val="map"/>
      <sheetName val="m_est"/>
      <sheetName val="feature"/>
      <sheetName val="glance"/>
      <sheetName val="master"/>
      <sheetName val="exec"/>
      <sheetName val="LBD"/>
      <sheetName val="CR"/>
      <sheetName val="Hystmnt_(2)"/>
      <sheetName val="Global factors"/>
      <sheetName val="Revised rates(SSR 2014-15)"/>
      <sheetName val="MS data"/>
      <sheetName val="MS "/>
      <sheetName val="MS"/>
      <sheetName val="PSC -pv"/>
      <sheetName val="GRP-pv"/>
      <sheetName val="GAJWEL SEC EST"/>
      <sheetName val="Specification report"/>
      <sheetName val="POULTRY SHED "/>
      <sheetName val="Ele.data"/>
      <sheetName val="Dean resi."/>
      <sheetName val="GA"/>
      <sheetName val="Basic Input"/>
      <sheetName val="sanitory doors &amp; Addl datas"/>
      <sheetName val="septic_tank"/>
      <sheetName val="LS"/>
      <sheetName val="Rates"/>
      <sheetName val="Com wall est"/>
      <sheetName val="con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</sheetDataSet>
  </externalBook>
</externalLink>
</file>

<file path=xl/externalLinks/externalLink178.xml><?xml version="1.0" encoding="utf-8"?>
<externalLink xmlns="http://schemas.openxmlformats.org/spreadsheetml/2006/main">
  <externalBook xmlns:r="http://schemas.openxmlformats.org/officeDocument/2006/relationships" r:id="rId1">
    <sheetNames>
      <sheetName val="Rates"/>
      <sheetName val="Lead"/>
      <sheetName val="Conveyance"/>
      <sheetName val="Lead statement"/>
      <sheetName val="Loding"/>
      <sheetName val="Main Data"/>
      <sheetName val="CD data"/>
      <sheetName val="CD detail"/>
      <sheetName val="CD detail (2)"/>
      <sheetName val="CD Abstract"/>
      <sheetName val="CD Abstract (2)"/>
      <sheetName val="Earth work"/>
      <sheetName val="Detail"/>
      <sheetName val="Abstract"/>
      <sheetName val="Vertical grade"/>
      <sheetName val="V.Curve"/>
      <sheetName val="Rwall design"/>
      <sheetName val="F - 1"/>
      <sheetName val="F - 2A"/>
      <sheetName val="F - 2B"/>
      <sheetName val="F - 4"/>
      <sheetName val="Sheet1"/>
      <sheetName val="Traffic"/>
      <sheetName val="Trafic New"/>
      <sheetName val="Trafic Absract"/>
      <sheetName val="Pavement"/>
      <sheetName val="Material "/>
      <sheetName val="Material"/>
      <sheetName val="Labour"/>
      <sheetName val="Plant &amp;  Machinery"/>
      <sheetName val="Spec"/>
      <sheetName val="discha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79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1a.0"/>
      <sheetName val="1B(rd)"/>
      <sheetName val="1B(cc)"/>
      <sheetName val="1B(sp)"/>
      <sheetName val="cost"/>
      <sheetName val="B.1.1"/>
      <sheetName val="B.1.2"/>
      <sheetName val="B.2.1"/>
      <sheetName val="B.2.2"/>
      <sheetName val="B.3.1"/>
      <sheetName val="B.3.2"/>
      <sheetName val="Dia-Len"/>
      <sheetName val="MH_exv"/>
      <sheetName val="MH pivot data"/>
      <sheetName val="Sheet7"/>
      <sheetName val="Manhole"/>
      <sheetName val="Pf"/>
      <sheetName val="Annex 6.7"/>
      <sheetName val="Bed Class"/>
      <sheetName val="Bed Calculation"/>
      <sheetName val="Tot-Excav"/>
      <sheetName val="CPIPE"/>
      <sheetName val="CPIPE 1"/>
      <sheetName val="Annex 6.2"/>
      <sheetName val="Design"/>
      <sheetName val="cd_1B"/>
      <sheetName val="Load-fact"/>
      <sheetName val="BCost MH"/>
      <sheetName val="Bedding"/>
      <sheetName val="Qfull"/>
      <sheetName val="HELP"/>
      <sheetName val="Vfull"/>
      <sheetName val="length"/>
      <sheetName val="DVALUE"/>
      <sheetName val="Timber"/>
      <sheetName val="Cd"/>
      <sheetName val="THK"/>
      <sheetName val="Cs"/>
      <sheetName val="Data"/>
      <sheetName val="Rate_Analysis"/>
      <sheetName val="Cul_detail"/>
      <sheetName val="Sheet1"/>
      <sheetName val="Road data"/>
      <sheetName val="1-Pop Proj"/>
      <sheetName val="WR"/>
      <sheetName val="scour depth"/>
      <sheetName val="WR (Lift)"/>
      <sheetName val="PLAN_FEB97"/>
      <sheetName val="BOQ"/>
      <sheetName val="JACKWELL"/>
      <sheetName val="Material"/>
      <sheetName val="Labour &amp; Plant"/>
      <sheetName val="PIPE SLEVE"/>
      <sheetName val="RCC,Ret. Wall"/>
      <sheetName val="Anicut-abstract"/>
      <sheetName val="R.MAIN"/>
      <sheetName val="Labour"/>
      <sheetName val="1994"/>
      <sheetName val="Assumptions"/>
      <sheetName val="Vaij population forcast_anx1"/>
      <sheetName val="CONNECT"/>
      <sheetName val="Sheet11"/>
      <sheetName val="Binnies"/>
      <sheetName val="routing (2)"/>
      <sheetName val="Fixation_Principal_Level"/>
      <sheetName val="Spill-Hydro design"/>
      <sheetName val="HFL Calculation (routed)"/>
      <sheetName val="Pier Design(with offset)"/>
      <sheetName val="Rainfall_Alirajpur"/>
      <sheetName val="Basic Data Sheet"/>
      <sheetName val="I-CO"/>
      <sheetName val="Waste_Weir"/>
      <sheetName val="17__Abst.CWR(Gravity)"/>
      <sheetName val="A"/>
      <sheetName val="Gallery"/>
      <sheetName val="Sheet4"/>
      <sheetName val="IWR_Rabi_CP1_Barwani_CWR"/>
      <sheetName val="UH"/>
      <sheetName val="Routing"/>
      <sheetName val="Ele-Capacity"/>
      <sheetName val="co_5"/>
      <sheetName val="DEY   VAJATI"/>
      <sheetName val="G.I.S."/>
      <sheetName val="WR (2)"/>
      <sheetName val="IWR_Rabi_CP1_Barwani_CWR (L)"/>
      <sheetName val="IWR_Rabi_CP1_Barwani_CWR(G)"/>
      <sheetName val="Water_Planning"/>
      <sheetName val="Main_Canal_Data_balgaon"/>
      <sheetName val="CALC_2R"/>
      <sheetName val="DETAILED"/>
      <sheetName val="Hydralic design"/>
      <sheetName val="Pop_Ann1"/>
      <sheetName val="RA-markate"/>
      <sheetName val="Break up Sheet"/>
      <sheetName val="Rates_PVC"/>
      <sheetName val="Lead"/>
      <sheetName val="Dels"/>
      <sheetName val="Field Values"/>
      <sheetName val="IO List"/>
      <sheetName val="M.R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180.xml><?xml version="1.0" encoding="utf-8"?>
<externalLink xmlns="http://schemas.openxmlformats.org/spreadsheetml/2006/main">
  <externalBook xmlns:r="http://schemas.openxmlformats.org/officeDocument/2006/relationships" r:id="rId1">
    <sheetNames>
      <sheetName val="wor esti"/>
      <sheetName val="wor - toil"/>
      <sheetName val="Cover_Sheet (2)"/>
      <sheetName val="toilet"/>
      <sheetName val="Check_Slip"/>
      <sheetName val="Misc"/>
      <sheetName val="Data_Base"/>
      <sheetName val="quarry"/>
      <sheetName val="Templates"/>
      <sheetName val="Cover_Sheet"/>
      <sheetName val="Sp_Report"/>
      <sheetName val="Estimate"/>
      <sheetName val="Lead"/>
      <sheetName val="Conveyance_Rates"/>
      <sheetName val="Conveyance_Table"/>
      <sheetName val="Est_amt_text"/>
      <sheetName val="Data"/>
      <sheetName val="Labour_Charges"/>
      <sheetName val="Labour_Charges(detl)"/>
      <sheetName val="Specification"/>
      <sheetName val="Core_SS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1.xml><?xml version="1.0" encoding="utf-8"?>
<externalLink xmlns="http://schemas.openxmlformats.org/spreadsheetml/2006/main">
  <externalBook xmlns:r="http://schemas.openxmlformats.org/officeDocument/2006/relationships" r:id="rId1">
    <sheetNames>
      <sheetName val="Comp Cent Diff Abs"/>
      <sheetName val="Comp Centre Diff r1"/>
      <sheetName val="Comp Cent Diff old copy"/>
      <sheetName val="Comp Cent Abs"/>
      <sheetName val="Comp Centre Ord"/>
      <sheetName val="High diff Abs (3)"/>
      <sheetName val="High Diff (3)"/>
      <sheetName val="High Abs (3)"/>
      <sheetName val="High Ord (3)"/>
      <sheetName val="High diff Abs"/>
      <sheetName val="High Diff"/>
      <sheetName val="High Abs"/>
      <sheetName val="High Ord"/>
      <sheetName val="Middle diff Abs"/>
      <sheetName val="Middle Diff"/>
      <sheetName val="Middle Abs"/>
      <sheetName val="Middle Ord"/>
      <sheetName val="Ele diff Abs"/>
      <sheetName val="Ele Diff"/>
      <sheetName val="Ele Abs"/>
      <sheetName val="Ele Ord"/>
      <sheetName val="Kit Abs"/>
      <sheetName val="Kitchen Shed"/>
      <sheetName val="Kitchen Shed (3)"/>
      <sheetName val="Kit Abs (2)"/>
      <sheetName val="Kit Abs (3)"/>
      <sheetName val="Drg."/>
      <sheetName val="CR"/>
      <sheetName val="Lead"/>
      <sheetName val="SoR10-11"/>
      <sheetName val="lead Plains"/>
      <sheetName val="Spec"/>
      <sheetName val="Comp Centre"/>
      <sheetName val="Kitchen Shed (2)"/>
      <sheetName val="input_Pond"/>
      <sheetName val="Pond_Estimate"/>
      <sheetName val="Data_Buildings"/>
      <sheetName val="Data Pond"/>
      <sheetName val="C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182.xml><?xml version="1.0" encoding="utf-8"?>
<externalLink xmlns="http://schemas.openxmlformats.org/spreadsheetml/2006/main">
  <externalBook xmlns:r="http://schemas.openxmlformats.org/officeDocument/2006/relationships" r:id="rId1">
    <sheetNames>
      <sheetName val="mro_bldg"/>
      <sheetName val="mpp_bldg"/>
      <sheetName val="abstract"/>
      <sheetName val="detailed"/>
      <sheetName val="sanitory"/>
      <sheetName val="septic_tank"/>
      <sheetName val="electri"/>
      <sheetName val="c_wall"/>
      <sheetName val="data_sein"/>
      <sheetName val="v"/>
      <sheetName val="r"/>
      <sheetName val="l"/>
      <sheetName val="door"/>
      <sheetName val="win"/>
      <sheetName val="quarry"/>
      <sheetName val="RMR"/>
      <sheetName val="Road Abst."/>
      <sheetName val="CD works Abst."/>
      <sheetName val="CC drains Abst."/>
      <sheetName val="Road Detail Est."/>
      <sheetName val="CD works detail Est."/>
      <sheetName val="CC drains detail Est."/>
      <sheetName val="Earth work Cal"/>
      <sheetName val="Earth Volume"/>
      <sheetName val="General Abst."/>
      <sheetName val="Lead Statement"/>
      <sheetName val="Road data"/>
      <sheetName val="CD works data"/>
      <sheetName val="pro-1"/>
      <sheetName val="Poforma-1"/>
      <sheetName val="Proforma-1A"/>
      <sheetName val="SEA"/>
      <sheetName val="Status of Seasonal bores (2)"/>
      <sheetName val="Status of Seasonal bores"/>
      <sheetName val="data"/>
      <sheetName val="Status_of_Seasonal_bores_(2)"/>
      <sheetName val="Status_of_Seasonal_bores"/>
      <sheetName val="Leads"/>
      <sheetName val="m"/>
      <sheetName val="pvc_basic"/>
      <sheetName val="Specification"/>
      <sheetName val="Levels"/>
      <sheetName val="Rates SSR 2008-09"/>
      <sheetName val="Lookup"/>
      <sheetName val="PVC_dia"/>
      <sheetName val="HDPE-pipe-rates"/>
      <sheetName val="pvc-pipe-rates"/>
      <sheetName val="temp-SDData (2)"/>
      <sheetName val="ESTIMATE"/>
      <sheetName val="Sheet3"/>
      <sheetName val="GF SB Ok "/>
      <sheetName val="Sheet9"/>
      <sheetName val="sch"/>
      <sheetName val="MRATES"/>
      <sheetName val="0000000000000"/>
      <sheetName val="1000000000000"/>
      <sheetName val="Line_Est"/>
      <sheetName val="certificates"/>
      <sheetName val="coverpage"/>
      <sheetName val="TS memo"/>
      <sheetName val="Spn report"/>
      <sheetName val="BTR"/>
      <sheetName val="R_Det"/>
      <sheetName val="abs road"/>
      <sheetName val="Gen abs"/>
      <sheetName val="CBR"/>
      <sheetName val="mlead"/>
      <sheetName val="TS_memo"/>
      <sheetName val="Spn_report"/>
      <sheetName val="Road_data"/>
      <sheetName val="abs_road"/>
      <sheetName val="Gen_abs"/>
      <sheetName val="LowestRate"/>
      <sheetName val="ElectricalSSR"/>
      <sheetName val="NonSSR"/>
      <sheetName val="Lead"/>
      <sheetName val="HDPE"/>
      <sheetName val="CI"/>
      <sheetName val="137-140"/>
      <sheetName val="141-142"/>
      <sheetName val="Sheet1"/>
      <sheetName val="mas_hab"/>
      <sheetName val="water_source_affected"/>
      <sheetName val="psc-pipe-rates"/>
      <sheetName val="ci-pipes-road-cross"/>
      <sheetName val="pipe-est (13habs)-bypass-Glsr"/>
      <sheetName val="ANX-I"/>
      <sheetName val="ANX-II"/>
      <sheetName val="Valve-cost"/>
      <sheetName val="specification report"/>
      <sheetName val="na1-pac3-gravity-lines"/>
      <sheetName val="Labour"/>
      <sheetName val="pipe-est_(13habs)-bypass-Glsr"/>
      <sheetName val="specification_report"/>
      <sheetName val="Nspt-smp-final-ORIGINAL"/>
      <sheetName val="sup dat"/>
      <sheetName val="Contents"/>
      <sheetName val="Plant &amp;  Machinery"/>
      <sheetName val="Material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3"/>
      <sheetName val="Chapter-14"/>
      <sheetName val="Chapter-15"/>
      <sheetName val="Summary"/>
      <sheetName val="Abbreviations"/>
      <sheetName val="Sheet2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ATA_PRG"/>
      <sheetName val="5.5 without offset"/>
      <sheetName val="Datas"/>
      <sheetName val="SSR 2010-11 Rates"/>
      <sheetName val="Hire charges"/>
      <sheetName val="centering"/>
      <sheetName val="40KL-250KL Estimate &amp; data"/>
      <sheetName val="CI specials for OHSR"/>
      <sheetName val="SCHOOL-SCHEDULE (2)"/>
      <sheetName val="school Bldg (2)"/>
      <sheetName val="school Bldg (4)"/>
      <sheetName val="school Bldg (3)"/>
      <sheetName val="school Bldg"/>
      <sheetName val="SREEPUR (2)"/>
      <sheetName val="Sheet 1"/>
      <sheetName val="BT.UMAMAHESHWARAM."/>
      <sheetName val="UPPUNUNTHALA"/>
      <sheetName val="SREEPUR"/>
      <sheetName val="PEDDAMUDDUNOOR"/>
      <sheetName val="THUDUKURTHY"/>
      <sheetName val="UPPL"/>
      <sheetName val="MCB-telk"/>
      <sheetName val="Sheet8"/>
      <sheetName val="Sheet5"/>
      <sheetName val="BJP2SR"/>
      <sheetName val="Sheet4"/>
      <sheetName val="KDR"/>
      <sheetName val="Sheet10"/>
      <sheetName val="Sheet6"/>
      <sheetName val="SUB-DVN"/>
      <sheetName val="zpgf-2.50"/>
      <sheetName val="zpgf-5.20"/>
      <sheetName val="Sheet7"/>
      <sheetName val="sh-b"/>
      <sheetName val="Sh-c"/>
      <sheetName val="sh-d"/>
      <sheetName val="Sheet10 (2)"/>
      <sheetName val="SCHOOL-SCHEDULE_(2)"/>
      <sheetName val="school_Bldg_(2)"/>
      <sheetName val="school_Bldg_(4)"/>
      <sheetName val="school_Bldg_(3)"/>
      <sheetName val="school_Bldg"/>
      <sheetName val="SREEPUR_(2)"/>
      <sheetName val="Sheet_1"/>
      <sheetName val="BT_UMAMAHESHWARAM_"/>
      <sheetName val="zpgf-2_50"/>
      <sheetName val="zpgf-5_20"/>
      <sheetName val="Sheet10_(2)"/>
      <sheetName val="Bridge Data 2005-06"/>
      <sheetName val="hdpe-rates"/>
      <sheetName val="hdpe weights"/>
      <sheetName val="ssr-rates"/>
      <sheetName val="pvc-rates"/>
      <sheetName val="PVC weights"/>
      <sheetName val="Iocount"/>
      <sheetName val="PH-6x4"/>
      <sheetName val="PH-4X3"/>
      <sheetName val="Watchman Qrters."/>
      <sheetName val="M F ROOM"/>
      <sheetName val="Chapter-12"/>
      <sheetName val="Plant_&amp;__Machinery"/>
      <sheetName val="Summary_of_Rates"/>
      <sheetName val="Basic_Approach"/>
      <sheetName val="Plant_&amp;__Machinery1"/>
      <sheetName val="Summary_of_Rates1"/>
      <sheetName val="Basic_Approach1"/>
      <sheetName val="GA "/>
      <sheetName val="GA Comp.. "/>
      <sheetName val="FF SB Ok"/>
      <sheetName val="SF SB Ok"/>
      <sheetName val="WS (Sch) Ok "/>
      <sheetName val="ele. Est. SB Ok"/>
      <sheetName val="GF DB Ok"/>
      <sheetName val="FF DB Ok"/>
      <sheetName val="SF DB  Ok"/>
      <sheetName val="WS DB  Ok "/>
      <sheetName val="Ele-Dor Ok "/>
      <sheetName val="GF KD  Ok"/>
      <sheetName val="WS - KD  Ok "/>
      <sheetName val="Ele K&amp; D Ok"/>
      <sheetName val="GF PQ Ok "/>
      <sheetName val="WS - PQ Ok "/>
      <sheetName val="Ele Prl Q Ok"/>
      <sheetName val="GF SQ Ok "/>
      <sheetName val="FF SQ Ok "/>
      <sheetName val="SF SQ Ok"/>
      <sheetName val="TF SQ Ok"/>
      <sheetName val="WS - SQ Ok "/>
      <sheetName val="Ele. SQ.  Ok"/>
      <sheetName val="Septic Tank 200U RR Ok"/>
      <sheetName val="Septic tank RCC 200 Users Ok"/>
      <sheetName val="Septic Tank 100 U Ok"/>
      <sheetName val="SUMP Ok "/>
      <sheetName val="CW  Ok"/>
      <sheetName val="OHSR Ok"/>
      <sheetName val="External Ele.  Ok"/>
      <sheetName val="Ext-Drainage"/>
      <sheetName val="B-WELL"/>
      <sheetName val="Site development"/>
      <sheetName val="Gas system"/>
      <sheetName val="CS SB Civil  Ok"/>
      <sheetName val="SB WS CS Ok"/>
      <sheetName val="SB Ele CS  Ok"/>
      <sheetName val="CS Civil DB Ok"/>
      <sheetName val="CS WS DB   Ok"/>
      <sheetName val="CS  Ele  DB  Ok"/>
      <sheetName val="CS Civil KD Ok"/>
      <sheetName val="CS KD WS  Ok"/>
      <sheetName val="CS Ele. KD "/>
      <sheetName val="CS Civil PQ Ok"/>
      <sheetName val="CS WS PQ  Ok"/>
      <sheetName val="CS Ele. PQ  Ok "/>
      <sheetName val="CS Civil SQ Ok"/>
      <sheetName val="CS WS SQ Ok "/>
      <sheetName val="CS Ele SQ Ok"/>
      <sheetName val="CS 200 users RR Ok "/>
      <sheetName val="CS Septic tank RCC 200 users"/>
      <sheetName val="CS 100 users "/>
      <sheetName val="CS SUMP"/>
      <sheetName val="CS CW oK"/>
      <sheetName val="CS OHSR  Ok"/>
      <sheetName val="CS External Ele. "/>
      <sheetName val="CS Ext. drainage "/>
      <sheetName val="CS Borewell "/>
      <sheetName val="CS SD "/>
      <sheetName val="Suppl. C-data"/>
      <sheetName val="Sheet1 (2)"/>
      <sheetName val="Sheet1_(2)"/>
      <sheetName val="Data.F8.BTR"/>
      <sheetName val="XXXXXXXXXXXXX"/>
      <sheetName val="XXXXXXXXXXXX0"/>
      <sheetName val="Cover Page"/>
      <sheetName val="Data -Hostel Building  (2)"/>
      <sheetName val="Est. Expansion joint "/>
      <sheetName val="Sub-estimate electrical"/>
      <sheetName val="LEAD- "/>
      <sheetName val="Toilet block "/>
      <sheetName val="Bore well &amp; Motor"/>
      <sheetName val="Sub-estimate for Sanitary &amp; Int"/>
      <sheetName val="Compound wall "/>
      <sheetName val="Doors &amp; Windows "/>
      <sheetName val="MS Windows"/>
      <sheetName val="Main. Est."/>
      <sheetName val="M_R1"/>
      <sheetName val="M_CD_R"/>
      <sheetName val="Estimate "/>
      <sheetName val="data existing_do not delete"/>
      <sheetName val="Data_Base"/>
      <sheetName val="sand"/>
      <sheetName val="stone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</sheetDataSet>
  </externalBook>
</externalLink>
</file>

<file path=xl/externalLinks/externalLink183.xml><?xml version="1.0" encoding="utf-8"?>
<externalLink xmlns="http://schemas.openxmlformats.org/spreadsheetml/2006/main">
  <externalBook xmlns:r="http://schemas.openxmlformats.org/officeDocument/2006/relationships" r:id="rId1">
    <sheetNames>
      <sheetName val="RMR"/>
      <sheetName val="Road Abst."/>
      <sheetName val="CD works Abst."/>
      <sheetName val="CC drains Abst."/>
      <sheetName val="Road Detail Est."/>
      <sheetName val="CD works detail Est."/>
      <sheetName val="CC drains detail Est."/>
      <sheetName val="Earth work Cal"/>
      <sheetName val="Earth Volume"/>
      <sheetName val="General Abst."/>
      <sheetName val="Lead Statement"/>
      <sheetName val="Road data"/>
      <sheetName val="CD works data"/>
      <sheetName val="quarry"/>
      <sheetName val="Lead"/>
      <sheetName val="CD-DATA"/>
      <sheetName val="F7-1v1000-0 (3)"/>
      <sheetName val="DATA"/>
      <sheetName val="F6-Estt"/>
      <sheetName val="ABST(PART B) "/>
      <sheetName val="F6-Gnrl Abstrt"/>
      <sheetName val="Cover-MEstt."/>
      <sheetName val="F7-1v1000-0_(3)"/>
      <sheetName val="ABST(PART_B)_"/>
      <sheetName val="F6-Gnrl_Abstrt"/>
      <sheetName val="Cover-MEstt_"/>
      <sheetName val="Levels"/>
      <sheetName val="r"/>
      <sheetName val="detls"/>
      <sheetName val="cert"/>
      <sheetName val="F7-1v1000-0_(3)1"/>
      <sheetName val="ABST(PART_B)_1"/>
      <sheetName val="F6-Gnrl_Abstrt1"/>
      <sheetName val="Cover-MEstt_1"/>
      <sheetName val="Road_Detail_Est_"/>
      <sheetName val="Road_data"/>
      <sheetName val="R_ad Detail Est."/>
      <sheetName val="leads"/>
      <sheetName val="Specification"/>
      <sheetName val="rdamdata"/>
      <sheetName val="pvc-pipe-rates"/>
      <sheetName val="Plant &amp;  Machinery"/>
      <sheetName val="R/ad Detail Est."/>
      <sheetName val="2V_3M_SLAB (2)"/>
      <sheetName val="RD_X"/>
      <sheetName val="ROAD_DAM_100M"/>
      <sheetName val="RD_100M"/>
      <sheetName val="CC_WC"/>
      <sheetName val="RD_VENTES"/>
      <sheetName val="Rates SSR 2008-09"/>
      <sheetName val="l"/>
      <sheetName val="17LL"/>
      <sheetName val="Abs rama"/>
      <sheetName val="rama-det"/>
      <sheetName val="0000000000000"/>
      <sheetName val="1000000000000"/>
      <sheetName val="Query"/>
      <sheetName val="DATA_ENTRY"/>
      <sheetName val="MRoad data"/>
      <sheetName val="MRATES"/>
      <sheetName val="MBTLead"/>
      <sheetName val="MRMR"/>
      <sheetName val="MRoadMap"/>
      <sheetName val="POP "/>
      <sheetName val="hyd "/>
      <sheetName val="maint est"/>
      <sheetName val="pm-est (NEW)"/>
      <sheetName val="pm-est (2)"/>
      <sheetName val="GM-est"/>
      <sheetName val="pm-est"/>
      <sheetName val="PVC_dia"/>
      <sheetName val="OHSR GOT"/>
      <sheetName val="Sheet3"/>
      <sheetName val="POP_"/>
      <sheetName val="hyd_"/>
      <sheetName val="maint_est"/>
      <sheetName val="pm-est_(NEW)"/>
      <sheetName val="pm-est_(2)"/>
      <sheetName val="OHSR_GOT"/>
      <sheetName val="Data.F8.BTR"/>
      <sheetName val="t_prsr"/>
      <sheetName val="wh"/>
      <sheetName val="sch"/>
      <sheetName val="Sheet1"/>
      <sheetName val="Contents"/>
      <sheetName val="Labour"/>
      <sheetName val="Material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3"/>
      <sheetName val="Chapter-14"/>
      <sheetName val="Chapter-15"/>
      <sheetName val="Summary"/>
      <sheetName val="Abbreviations"/>
      <sheetName val="Sheet2"/>
      <sheetName val="Plant_&amp;__Machinery"/>
      <sheetName val="Summary_of_Rates"/>
      <sheetName val="Basic_Approach"/>
      <sheetName val="Sheet1 (2)"/>
      <sheetName val="PROFORMAS"/>
      <sheetName val="CHECK-SLIP"/>
      <sheetName val="DESIGN NORMS"/>
      <sheetName val="DESIGN CALUCULATIONS"/>
      <sheetName val="ABSTRACT-DESIGN CALUCULATIONS"/>
      <sheetName val="GRAVITY MAIN"/>
      <sheetName val="PUMPING MAIN"/>
      <sheetName val="PUMP SETS DESIGN"/>
      <sheetName val="GENERAL-ABSTRACT"/>
      <sheetName val="COMPONENTS"/>
      <sheetName val="DATA-ABSTRACT"/>
      <sheetName val="SSR(Buildings)"/>
      <sheetName val="SSR(PH)"/>
      <sheetName val="SSR(I&amp;CAD)"/>
      <sheetName val="PVC-Rates"/>
      <sheetName val="Labour charges"/>
      <sheetName val="Labour charges(detl)"/>
      <sheetName val="OHSR(Detail)"/>
      <sheetName val="DUMMY_EST"/>
      <sheetName val="DATA-LIST"/>
      <sheetName val="DATA SHEET"/>
      <sheetName val="DATA OHSR"/>
      <sheetName val="DATA AC PIPES"/>
      <sheetName val="DATA PVC PIPES"/>
      <sheetName val="BORE WELL"/>
      <sheetName val="SS TANK(HOMO)"/>
      <sheetName val="SS FILTERS"/>
      <sheetName val="SS TANK(HET)"/>
      <sheetName val="SS FILTERS(SQM)"/>
      <sheetName val="OHSR"/>
      <sheetName val="TRANSMISSION MAINS"/>
      <sheetName val="PUMP SETS"/>
      <sheetName val="WEIR CHAMBER"/>
      <sheetName val="PUMP HOUSE"/>
      <sheetName val="PUMP HOUSE(SQM)"/>
      <sheetName val="CW SUMP"/>
      <sheetName val="RWW_PH"/>
      <sheetName val="RAW WATER WELL"/>
      <sheetName val="VALVE PIT"/>
      <sheetName val="FLOW-DIAGRAM"/>
      <sheetName val="DATA-BASE"/>
      <sheetName val="TRANS.MAINS.LEVELS"/>
      <sheetName val="SSF(INT.CONS)"/>
      <sheetName val="DATA_ABSTRACT"/>
      <sheetName val="DATA_BASE"/>
      <sheetName val="m"/>
      <sheetName val="DESIGN_NORMS"/>
      <sheetName val="DESIGN_CALUCULATIONS"/>
      <sheetName val="ABSTRACT-DESIGN_CALUCULATIONS"/>
      <sheetName val="GRAVITY_MAIN"/>
      <sheetName val="PUMPING_MAIN"/>
      <sheetName val="PUMP_SETS_DESIGN"/>
      <sheetName val="Labour_charges"/>
      <sheetName val="Labour_charges(detl)"/>
      <sheetName val="LEAD_STATEMENT"/>
      <sheetName val="DATA_SHEET"/>
      <sheetName val="DATA_OHSR"/>
      <sheetName val="DATA_AC_PIPES"/>
      <sheetName val="DATA_PVC_PIPES"/>
      <sheetName val="BORE_WELL"/>
      <sheetName val="SS_TANK(HOMO)"/>
      <sheetName val="SS_FILTERS"/>
      <sheetName val="SS_TANK(HET)"/>
      <sheetName val="SS_FILTERS(SQM)"/>
      <sheetName val="TRANSMISSION_MAINS"/>
      <sheetName val="PUMP_SETS"/>
      <sheetName val="WEIR_CHAMBER"/>
      <sheetName val="PUMP_HOUSE"/>
      <sheetName val="PUMP_HOUSE(SQM)"/>
      <sheetName val="CW_SUMP"/>
      <sheetName val="RAW_WATER_WELL"/>
      <sheetName val="VALVE_PIT"/>
      <sheetName val="TRANS_MAINS_LEVELS"/>
      <sheetName val="SSF(INT_CONS)"/>
      <sheetName val="DESIGN_NORMS1"/>
      <sheetName val="DESIGN_CALUCULATIONS1"/>
      <sheetName val="ABSTRACT-DESIGN_CALUCULATIONS1"/>
      <sheetName val="GRAVITY_MAIN1"/>
      <sheetName val="PUMPING_MAIN1"/>
      <sheetName val="PUMP_SETS_DESIGN1"/>
      <sheetName val="Labour_charges1"/>
      <sheetName val="Labour_charges(detl)1"/>
      <sheetName val="LEAD_STATEMENT1"/>
      <sheetName val="DATA_SHEET1"/>
      <sheetName val="DATA_OHSR1"/>
      <sheetName val="DATA_AC_PIPES1"/>
      <sheetName val="DATA_PVC_PIPES1"/>
      <sheetName val="BORE_WELL1"/>
      <sheetName val="SS_TANK(HOMO)1"/>
      <sheetName val="SS_FILTERS1"/>
      <sheetName val="SS_TANK(HET)1"/>
      <sheetName val="SS_FILTERS(SQM)1"/>
      <sheetName val="TRANSMISSION_MAINS1"/>
      <sheetName val="PUMP_SETS1"/>
      <sheetName val="WEIR_CHAMBER1"/>
      <sheetName val="PUMP_HOUSE1"/>
      <sheetName val="PUMP_HOUSE(SQM)1"/>
      <sheetName val="CW_SUMP1"/>
      <sheetName val="RAW_WATER_WELL1"/>
      <sheetName val="VALVE_PIT1"/>
      <sheetName val="TRANS_MAINS_LEVELS1"/>
      <sheetName val="SSF(INT_CONS)1"/>
      <sheetName val="Common "/>
      <sheetName val="DESIGN_NORMS2"/>
      <sheetName val="DESIGN_CALUCULATIONS2"/>
      <sheetName val="ABSTRACT-DESIGN_CALUCULATIONS2"/>
      <sheetName val="GRAVITY_MAIN2"/>
      <sheetName val="PUMPING_MAIN2"/>
      <sheetName val="PUMP_SETS_DESIGN2"/>
      <sheetName val="Labour_charges2"/>
      <sheetName val="Labour_charges(detl)2"/>
      <sheetName val="LEAD_STATEMENT2"/>
      <sheetName val="DATA_SHEET2"/>
      <sheetName val="DATA_OHSR2"/>
      <sheetName val="DATA_AC_PIPES2"/>
      <sheetName val="DATA_PVC_PIPES2"/>
      <sheetName val="BORE_WELL2"/>
      <sheetName val="SS_TANK(HOMO)2"/>
      <sheetName val="SS_FILTERS2"/>
      <sheetName val="SS_TANK(HET)2"/>
      <sheetName val="SS_FILTERS(SQM)2"/>
      <sheetName val="TRANSMISSION_MAINS2"/>
      <sheetName val="PUMP_SETS2"/>
      <sheetName val="WEIR_CHAMBER2"/>
      <sheetName val="PUMP_HOUSE2"/>
      <sheetName val="PUMP_HOUSE(SQM)2"/>
      <sheetName val="CW_SUMP2"/>
      <sheetName val="RAW_WATER_WELL2"/>
      <sheetName val="VALVE_PIT2"/>
      <sheetName val="TRANS_MAINS_LEVELS2"/>
      <sheetName val="SSF(INT_CONS)2"/>
      <sheetName val="Common_"/>
      <sheetName val="Data_F8_BTR"/>
      <sheetName val="Class IV Qtr. Ele"/>
      <sheetName val="int-Dia-hdpe"/>
      <sheetName val="int-Dia-pvc"/>
      <sheetName val="segments-details"/>
      <sheetName val="habs-list"/>
      <sheetName val="hyd-DESIGN"/>
      <sheetName val="LWL"/>
      <sheetName val="duty"/>
      <sheetName val="MWL"/>
      <sheetName val="water-pros-ultimate-rate"/>
      <sheetName val="water"/>
      <sheetName val="water-ultimater"/>
      <sheetName val="RAMAPPA-Out Flow"/>
      <sheetName val="chart-RAMAPPA-OUT-flow"/>
      <sheetName val="Chart1-habs"/>
      <sheetName val="Chart1-habs-MAIN"/>
      <sheetName val="PIVOT"/>
      <sheetName val="ce-revised"/>
      <sheetName val="RAMAPPA-Out_Flow"/>
      <sheetName val="Nspt-smp-final-ORIGINAL"/>
      <sheetName val="Specification report"/>
      <sheetName val="int_Dia_hdpe"/>
      <sheetName val="int_Dia_pvc"/>
      <sheetName val="segments_details"/>
      <sheetName val="habs_list"/>
      <sheetName val="BTR"/>
      <sheetName val="mlead"/>
      <sheetName val="Abstract"/>
      <sheetName val="Bridge Data 2005-06"/>
      <sheetName val="Sheet9"/>
      <sheetName val="GF SB Ok "/>
      <sheetName val="maya"/>
      <sheetName val="HDPE-pipe-rates"/>
      <sheetName val="COVER_SHEET"/>
      <sheetName val="ANNEX"/>
      <sheetName val="P_REPORT"/>
      <sheetName val="ABS"/>
      <sheetName val="ESTT_MOST"/>
      <sheetName val="M2"/>
      <sheetName val="M3"/>
      <sheetName val="m1"/>
      <sheetName val="LE"/>
      <sheetName val="XXXXXXXXXXXXX"/>
      <sheetName val="XXXXXXXXXXXX0"/>
      <sheetName val="Leadstatement "/>
      <sheetName val="exe"/>
      <sheetName val="insp"/>
      <sheetName val="sp"/>
      <sheetName val="sub-est"/>
      <sheetName val="ann-b"/>
      <sheetName val="EWCal"/>
      <sheetName val="Sheet4"/>
      <sheetName val="COR.EST"/>
      <sheetName val="Abstrct-Part A"/>
      <sheetName val="Factory_rates"/>
      <sheetName val="lead-st"/>
      <sheetName val="v"/>
      <sheetName val="Abstrct "/>
      <sheetName val="Abstrct  CD works"/>
      <sheetName val="est"/>
      <sheetName val="Slab cul-2m span 1"/>
      <sheetName val="Slab cul-3m span 2"/>
      <sheetName val="Slab cul-2m span 3"/>
      <sheetName val="Slab cul-2m span 4"/>
      <sheetName val="CC over pitching"/>
      <sheetName val="Data CD"/>
      <sheetName val="package summary"/>
      <sheetName val="Nindugerla"/>
      <sheetName val="cc pavement(b)"/>
      <sheetName val="foundations (b)"/>
      <sheetName val="est  (mord)"/>
      <sheetName val="Check Slip"/>
      <sheetName val="Sub Estiamte (2)"/>
      <sheetName val="Field Data"/>
      <sheetName val="Field Data (2)"/>
      <sheetName val="Field Data (3)"/>
      <sheetName val="3day Count"/>
      <sheetName val="Gen. Abstract"/>
      <sheetName val="Work_sheet"/>
      <sheetName val="GN-ST-10"/>
      <sheetName val="DESIGEN_RCC_CULVERT"/>
      <sheetName val="DESIGENS_HP_CULVERT"/>
      <sheetName val="GA "/>
      <sheetName val="GA Comp.. "/>
      <sheetName val="FF SB Ok"/>
      <sheetName val="SF SB Ok"/>
      <sheetName val="WS (Sch) Ok "/>
      <sheetName val="ele. Est. SB Ok"/>
      <sheetName val="GF DB Ok"/>
      <sheetName val="FF DB Ok"/>
      <sheetName val="SF DB  Ok"/>
      <sheetName val="WS DB  Ok "/>
      <sheetName val="Ele-Dor Ok "/>
      <sheetName val="GF KD  Ok"/>
      <sheetName val="WS - KD  Ok "/>
      <sheetName val="Ele K&amp; D Ok"/>
      <sheetName val="GF PQ Ok "/>
      <sheetName val="WS - PQ Ok "/>
      <sheetName val="Ele Prl Q Ok"/>
      <sheetName val="GF SQ Ok "/>
      <sheetName val="FF SQ Ok "/>
      <sheetName val="SF SQ Ok"/>
      <sheetName val="TF SQ Ok"/>
      <sheetName val="WS - SQ Ok "/>
      <sheetName val="Ele. SQ.  Ok"/>
      <sheetName val="Septic Tank 200U RR Ok"/>
      <sheetName val="Septic tank RCC 200 Users Ok"/>
      <sheetName val="Septic Tank 100 U Ok"/>
      <sheetName val="SUMP Ok "/>
      <sheetName val="CW  Ok"/>
      <sheetName val="OHSR Ok"/>
      <sheetName val="External Ele.  Ok"/>
      <sheetName val="Ext-Drainage"/>
      <sheetName val="B-WELL"/>
      <sheetName val="Site development"/>
      <sheetName val="Gas system"/>
      <sheetName val="CS SB Civil  Ok"/>
      <sheetName val="SB WS CS Ok"/>
      <sheetName val="SB Ele CS  Ok"/>
      <sheetName val="CS Civil DB Ok"/>
      <sheetName val="CS WS DB   Ok"/>
      <sheetName val="CS  Ele  DB  Ok"/>
      <sheetName val="CS Civil KD Ok"/>
      <sheetName val="CS KD WS  Ok"/>
      <sheetName val="CS Ele. KD "/>
      <sheetName val="CS Civil PQ Ok"/>
      <sheetName val="CS WS PQ  Ok"/>
      <sheetName val="CS Ele. PQ  Ok "/>
      <sheetName val="CS Civil SQ Ok"/>
      <sheetName val="CS WS SQ Ok "/>
      <sheetName val="CS Ele SQ Ok"/>
      <sheetName val="CS 200 users RR Ok "/>
      <sheetName val="CS Septic tank RCC 200 users"/>
      <sheetName val="CS 100 users "/>
      <sheetName val="CS SUMP"/>
      <sheetName val="CS CW oK"/>
      <sheetName val="CS OHSR  Ok"/>
      <sheetName val="CS External Ele. "/>
      <sheetName val="CS Ext. drainage "/>
      <sheetName val="CS Borewell "/>
      <sheetName val="CS SD "/>
      <sheetName val="Suppl. C-data"/>
      <sheetName val="硸硸硸⵸汯呤传⁆䅊䵍䱁䵁䑁"/>
      <sheetName val="SSR 2006-07"/>
      <sheetName val="cover-page"/>
      <sheetName val="REPORT"/>
      <sheetName val="Elec Sub Est_0.75"/>
      <sheetName val="Data_Bit_I"/>
      <sheetName val="Data- Electrical "/>
      <sheetName val="ESTIMATE"/>
      <sheetName val="CS"/>
      <sheetName val="PumpHouse1.50X1.20"/>
      <sheetName val="PumpHouse1.20X0.90"/>
      <sheetName val="PumpHouse 0.90X0.90"/>
      <sheetName val="CR"/>
      <sheetName val="index"/>
      <sheetName val="gen_abst"/>
      <sheetName val="detailed"/>
      <sheetName val="data_new"/>
      <sheetName val="electrical"/>
      <sheetName val="marking"/>
      <sheetName val="beams"/>
      <sheetName val="features"/>
      <sheetName val="c_wall"/>
      <sheetName val="ssr-rates"/>
      <sheetName val="data existing_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 refreshError="1"/>
      <sheetData sheetId="61"/>
      <sheetData sheetId="62" refreshError="1"/>
      <sheetData sheetId="63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</sheetDataSet>
  </externalBook>
</externalLink>
</file>

<file path=xl/externalLinks/externalLink184.xml><?xml version="1.0" encoding="utf-8"?>
<externalLink xmlns="http://schemas.openxmlformats.org/spreadsheetml/2006/main">
  <externalBook xmlns:r="http://schemas.openxmlformats.org/officeDocument/2006/relationships" r:id="rId1">
    <sheetNames>
      <sheetName val="RMR"/>
      <sheetName val="Road Abst."/>
      <sheetName val="CD works Abst."/>
      <sheetName val="CC drains Abst."/>
      <sheetName val="Road Detail Est."/>
      <sheetName val="CD works detail Est."/>
      <sheetName val="CC drains detail Est."/>
      <sheetName val="Earth work Cal"/>
      <sheetName val="Earth Volume"/>
      <sheetName val="General Abst."/>
      <sheetName val="Lead Statement"/>
      <sheetName val="Road data"/>
      <sheetName val="CD works data"/>
      <sheetName val="quarry"/>
      <sheetName val="gen_abst"/>
      <sheetName val="report"/>
      <sheetName val="trialpit"/>
      <sheetName val="abstract"/>
      <sheetName val="detailed"/>
      <sheetName val="data_new"/>
      <sheetName val="lead-st"/>
      <sheetName val="v"/>
      <sheetName val="r"/>
      <sheetName val="l"/>
      <sheetName val="Lead"/>
      <sheetName val="leads"/>
      <sheetName val="Data"/>
      <sheetName val="2V_3M_SLAB (2)"/>
      <sheetName val="RD_X"/>
      <sheetName val="ROAD_DAM_100M"/>
      <sheetName val="RD_100M"/>
      <sheetName val="CC_WC"/>
      <sheetName val="RD_VENTES"/>
      <sheetName val="Levels"/>
      <sheetName val="CD-DATA"/>
      <sheetName val="F7-1v1000-0 (3)"/>
      <sheetName val="F6-Estt"/>
      <sheetName val="ABST(PART B) "/>
      <sheetName val="F6-Gnrl Abstrt"/>
      <sheetName val="Cover-MEstt."/>
      <sheetName val="F7-1v1000-0_(3)"/>
      <sheetName val="ABST(PART_B)_"/>
      <sheetName val="F6-Gnrl_Abstrt"/>
      <sheetName val="Cover-MEstt_"/>
      <sheetName val="detls"/>
      <sheetName val="cert"/>
      <sheetName val="F7-1v1000-0_(3)1"/>
      <sheetName val="ABST(PART_B)_1"/>
      <sheetName val="F6-Gnrl_Abstrt1"/>
      <sheetName val="Cover-MEstt_1"/>
      <sheetName val="Road_Detail_Est_"/>
      <sheetName val="Road_data"/>
      <sheetName val="R_ad Detail Est."/>
      <sheetName val="Specification"/>
      <sheetName val="rdamdata"/>
      <sheetName val="pvc-pipe-rates"/>
      <sheetName val="Plant &amp;  Machinery"/>
      <sheetName val="Sheet1"/>
      <sheetName val="Contents"/>
      <sheetName val="Labour"/>
      <sheetName val="Material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2"/>
      <sheetName val="Plant_&amp;__Machinery"/>
      <sheetName val="Summary_of_Rates"/>
      <sheetName val="Basic_Approach"/>
      <sheetName val="Plant_&amp;__Machinery1"/>
      <sheetName val="Summary_of_Rates1"/>
      <sheetName val="Basic_Approach1"/>
      <sheetName val="0000000000000"/>
      <sheetName val="1000000000000"/>
      <sheetName val="Sheet5 (2)"/>
      <sheetName val="Sheet5"/>
      <sheetName val="GS"/>
      <sheetName val="TS"/>
      <sheetName val="Estimate"/>
      <sheetName val="BTR"/>
      <sheetName val="Hire charges"/>
      <sheetName val="00000"/>
      <sheetName val="pm40"/>
      <sheetName val="SRs"/>
      <sheetName val="SRs-Rev"/>
      <sheetName val="PM 70"/>
      <sheetName val="GM 70"/>
      <sheetName val="PM estimate"/>
      <sheetName val="PM 40rev  (2)"/>
      <sheetName val="PM 40rev "/>
      <sheetName val="GM estimate"/>
      <sheetName val="GM 40 OHs AC (2)"/>
      <sheetName val="GM 40 OHs AC"/>
      <sheetName val="GM 40 OHs"/>
      <sheetName val="GM 40 "/>
      <sheetName val="pm pipes"/>
      <sheetName val="gm pipes"/>
      <sheetName val="altr"/>
      <sheetName val="GM 40  (AC) (2)"/>
      <sheetName val="GM 40  (AC)"/>
      <sheetName val="PM (2)"/>
      <sheetName val="PM"/>
      <sheetName val="population"/>
      <sheetName val="POP "/>
      <sheetName val="HYD STA M"/>
      <sheetName val="PVC_dia"/>
      <sheetName val="pm-est (NEW)"/>
      <sheetName val="hyd "/>
      <sheetName val="maint est"/>
      <sheetName val="pm-est (2)"/>
      <sheetName val="GM-est"/>
      <sheetName val="pm-est"/>
      <sheetName val="OHSR GOT"/>
      <sheetName val="Sheet3"/>
      <sheetName val="Original"/>
      <sheetName val="proposal"/>
      <sheetName val="proforma"/>
      <sheetName val="2000000000000"/>
      <sheetName val="3000000000000"/>
      <sheetName val="4000000000000"/>
      <sheetName val="5000000000000"/>
      <sheetName val="6000000000000"/>
      <sheetName val="7000000000000"/>
      <sheetName val="8000000000000"/>
      <sheetName val="9000000000000"/>
      <sheetName val="a000000000000"/>
      <sheetName val="b000000000000"/>
      <sheetName val="c000000000000"/>
      <sheetName val="d000000000000"/>
      <sheetName val="e000000000000"/>
      <sheetName val="f000000000000"/>
      <sheetName val="g000000000000"/>
      <sheetName val="h000000000000"/>
      <sheetName val="econ pm"/>
      <sheetName val="Infiltration well (2)"/>
      <sheetName val="STATUS"/>
      <sheetName val="Pop"/>
      <sheetName val="F.slip"/>
      <sheetName val="General  AB"/>
      <sheetName val="ABS(A&amp;B)"/>
      <sheetName val="OHSR 10KL 6.30"/>
      <sheetName val="OHSR10 kl11.5"/>
      <sheetName val="OHSR20kl6.3"/>
      <sheetName val="OHSR15 kl 6.3"/>
      <sheetName val="OHSR20KL8.3"/>
      <sheetName val="OHSR 40 9.45"/>
      <sheetName val="OHSR60 9.45"/>
      <sheetName val="OHBR40-det.est"/>
      <sheetName val="GLSR10"/>
      <sheetName val="SSR"/>
      <sheetName val="Hydraulic design"/>
      <sheetName val="cw 110kl"/>
      <sheetName val="sp dis"/>
      <sheetName val="Det-sp dis"/>
      <sheetName val="PH 6x4"/>
      <sheetName val="WMqrts"/>
      <sheetName val="road"/>
      <sheetName val="lead_data"/>
      <sheetName val="cWALLS"/>
      <sheetName val="diff steel qty"/>
      <sheetName val="Pmest-2"/>
      <sheetName val="PMest-1"/>
      <sheetName val="GMest2"/>
      <sheetName val="GMest phase1"/>
      <sheetName val="GMest"/>
      <sheetName val="grp"/>
      <sheetName val="psc"/>
      <sheetName val="HDPE"/>
      <sheetName val="pvc"/>
      <sheetName val="CI"/>
      <sheetName val="DI"/>
      <sheetName val="ewelj "/>
      <sheetName val="EW,L &amp;J_pipes"/>
      <sheetName val="DI_on pedestals"/>
      <sheetName val="HDPE sluice valve"/>
      <sheetName val="PVC sluice val)"/>
      <sheetName val="Scour all"/>
      <sheetName val="PVC Air valves"/>
      <sheetName val="valves"/>
      <sheetName val="Valve Chambers"/>
      <sheetName val="O&amp;M"/>
      <sheetName val="annualmai "/>
      <sheetName val="Sheet1 (2)"/>
      <sheetName val="HYDRAULIC SSTATEMENT"/>
      <sheetName val="WATER-HAMMER"/>
      <sheetName val="PM_70"/>
      <sheetName val="GM_70"/>
      <sheetName val="PM_estimate"/>
      <sheetName val="PM_40rev__(2)"/>
      <sheetName val="PM_40rev_"/>
      <sheetName val="GM_estimate"/>
      <sheetName val="GM_40_OHs_AC_(2)"/>
      <sheetName val="GM_40_OHs_AC"/>
      <sheetName val="GM_40_OHs"/>
      <sheetName val="GM_40_"/>
      <sheetName val="pm_pipes"/>
      <sheetName val="gm_pipes"/>
      <sheetName val="GM_40__(AC)_(2)"/>
      <sheetName val="GM_40__(AC)"/>
      <sheetName val="PM_(2)"/>
      <sheetName val="POP_"/>
      <sheetName val="HYD_STA_M"/>
      <sheetName val="pm-est_(NEW)"/>
      <sheetName val="hyd_"/>
      <sheetName val="maint_est"/>
      <sheetName val="pm-est_(2)"/>
      <sheetName val="OHSR_GOT"/>
      <sheetName val="econ_pm"/>
      <sheetName val="Infiltration_well_(2)"/>
      <sheetName val="F_slip"/>
      <sheetName val="General__AB"/>
      <sheetName val="OHSR_10KL_6_30"/>
      <sheetName val="OHSR10_kl11_5"/>
      <sheetName val="OHSR20kl6_3"/>
      <sheetName val="OHSR15_kl_6_3"/>
      <sheetName val="OHSR20KL8_3"/>
      <sheetName val="OHSR_40_9_45"/>
      <sheetName val="OHSR60_9_45"/>
      <sheetName val="OHBR40-det_est"/>
      <sheetName val="Hydraulic_design"/>
      <sheetName val="cw_110kl"/>
      <sheetName val="sp_dis"/>
      <sheetName val="Det-sp_dis"/>
      <sheetName val="PH_6x4"/>
      <sheetName val="diff_steel_qty"/>
      <sheetName val="GMest_phase1"/>
      <sheetName val="ewelj_"/>
      <sheetName val="EW,L_&amp;J_pipes"/>
      <sheetName val="DI_on_pedestals"/>
      <sheetName val="HDPE_sluice_valve"/>
      <sheetName val="PVC_sluice_val)"/>
      <sheetName val="Scour_all"/>
      <sheetName val="PVC_Air_valves"/>
      <sheetName val="Valve_Chambers"/>
      <sheetName val="annualmai_"/>
      <sheetName val="Sheet1_(2)"/>
      <sheetName val="HYDRAULIC_SSTATEMENT"/>
      <sheetName val="hdpe_basic"/>
      <sheetName val="pvc_basic"/>
      <sheetName val="t_prsr"/>
      <sheetName val="wh"/>
      <sheetName val="mcon pm"/>
      <sheetName val="MRATES"/>
      <sheetName val="Data.F8.BTR"/>
      <sheetName val="sub-data -no full"/>
      <sheetName val="Machinery"/>
      <sheetName val="Diff stmnt (2)"/>
      <sheetName val="DATA-BASE"/>
      <sheetName val="DATA-ABSTRACT"/>
      <sheetName val="Data_F8_BTR"/>
      <sheetName val="sub-data_-no_full"/>
      <sheetName val="Diff_stmnt_(2)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ATA_PRG"/>
      <sheetName val="R/ad Detail Est."/>
      <sheetName val="GA "/>
      <sheetName val="GA Comp.. "/>
      <sheetName val="GF SB Ok "/>
      <sheetName val="FF SB Ok"/>
      <sheetName val="SF SB Ok"/>
      <sheetName val="WS (Sch) Ok "/>
      <sheetName val="ele. Est. SB Ok"/>
      <sheetName val="GF DB Ok"/>
      <sheetName val="FF DB Ok"/>
      <sheetName val="SF DB  Ok"/>
      <sheetName val="WS DB  Ok "/>
      <sheetName val="Ele-Dor Ok "/>
      <sheetName val="GF KD  Ok"/>
      <sheetName val="WS - KD  Ok "/>
      <sheetName val="Ele K&amp; D Ok"/>
      <sheetName val="GF PQ Ok "/>
      <sheetName val="WS - PQ Ok "/>
      <sheetName val="Ele Prl Q Ok"/>
      <sheetName val="GF SQ Ok "/>
      <sheetName val="FF SQ Ok "/>
      <sheetName val="SF SQ Ok"/>
      <sheetName val="TF SQ Ok"/>
      <sheetName val="WS - SQ Ok "/>
      <sheetName val="Ele. SQ.  Ok"/>
      <sheetName val="Septic Tank 200U RR Ok"/>
      <sheetName val="Septic tank RCC 200 Users Ok"/>
      <sheetName val="Septic Tank 100 U Ok"/>
      <sheetName val="SUMP Ok "/>
      <sheetName val="CW  Ok"/>
      <sheetName val="OHSR Ok"/>
      <sheetName val="External Ele.  Ok"/>
      <sheetName val="Ext-Drainage"/>
      <sheetName val="B-WELL"/>
      <sheetName val="Site development"/>
      <sheetName val="Gas system"/>
      <sheetName val="CS SB Civil  Ok"/>
      <sheetName val="SB WS CS Ok"/>
      <sheetName val="SB Ele CS  Ok"/>
      <sheetName val="CS Civil DB Ok"/>
      <sheetName val="CS WS DB   Ok"/>
      <sheetName val="CS  Ele  DB  Ok"/>
      <sheetName val="CS Civil KD Ok"/>
      <sheetName val="CS KD WS  Ok"/>
      <sheetName val="CS Ele. KD "/>
      <sheetName val="CS Civil PQ Ok"/>
      <sheetName val="CS WS PQ  Ok"/>
      <sheetName val="CS Ele. PQ  Ok "/>
      <sheetName val="CS Civil SQ Ok"/>
      <sheetName val="CS WS SQ Ok "/>
      <sheetName val="CS Ele SQ Ok"/>
      <sheetName val="CS 200 users RR Ok "/>
      <sheetName val="CS Septic tank RCC 200 users"/>
      <sheetName val="CS 100 users "/>
      <sheetName val="CS SUMP"/>
      <sheetName val="CS CW oK"/>
      <sheetName val="CS OHSR  Ok"/>
      <sheetName val="CS External Ele. "/>
      <sheetName val="CS Ext. drainage "/>
      <sheetName val="CS Borewell "/>
      <sheetName val="CS SD "/>
      <sheetName val="Suppl. C-data"/>
      <sheetName val="DESIGEN_RCC_CULVERT"/>
      <sheetName val="DESIGENS_HP_CULVERT"/>
      <sheetName val="coverpage"/>
      <sheetName val="TS memo"/>
      <sheetName val="Spn report"/>
      <sheetName val="Gen abs"/>
      <sheetName val="abs road"/>
      <sheetName val="HP abs"/>
      <sheetName val="R_Det"/>
      <sheetName val="1R 800"/>
      <sheetName val="3R800"/>
      <sheetName val="Ret wall"/>
      <sheetName val="certificates"/>
      <sheetName val="mlead"/>
      <sheetName val="TS_memo"/>
      <sheetName val="Spn_report"/>
      <sheetName val="Gen_abs"/>
      <sheetName val="abs_road"/>
      <sheetName val="HP_abs"/>
      <sheetName val="1R_800"/>
      <sheetName val="Ret_wall"/>
      <sheetName val="sand"/>
      <sheetName val="stone"/>
      <sheetName val="index"/>
      <sheetName val="COVER_SHEET"/>
      <sheetName val="m"/>
      <sheetName val="M2"/>
      <sheetName val="m1"/>
      <sheetName val="ESTT_FINAL"/>
      <sheetName val="LEAD_CHART"/>
      <sheetName val="SCHEDULE_A"/>
      <sheetName val="Sheet9"/>
      <sheetName val="Bridge Data 2005-06"/>
      <sheetName val="bundqty"/>
      <sheetName val="HDPE-pipe-rates"/>
      <sheetName val="One vent Pipe"/>
      <sheetName val="Four vents"/>
      <sheetName val="two vents"/>
      <sheetName val="Designs"/>
      <sheetName val="3Vents"/>
      <sheetName val="Abut"/>
      <sheetName val="Pier"/>
      <sheetName val="Speci"/>
      <sheetName val="One vent "/>
      <sheetName val="Lead statement (2)"/>
      <sheetName val="Lead (2)"/>
      <sheetName val="Data (2)"/>
      <sheetName val="XXXXXXXXXXXXX"/>
      <sheetName val="6.5% (2)"/>
      <sheetName val="est (2)"/>
      <sheetName val="XXXXXXXXXXXX0"/>
      <sheetName val="Abstract (2)"/>
      <sheetName val="key (2)"/>
      <sheetName val="pro-B (2)"/>
      <sheetName val="est  (mord)"/>
      <sheetName val="est(old) "/>
      <sheetName val="6.5%"/>
      <sheetName val="10%"/>
      <sheetName val="Day1"/>
      <sheetName val="Day2"/>
      <sheetName val="Day3"/>
      <sheetName val="pav-des"/>
      <sheetName val="ccdes"/>
      <sheetName val="key"/>
      <sheetName val="Sheet11"/>
      <sheetName val="Spe"/>
      <sheetName val="curve"/>
      <sheetName val="Sheet10"/>
      <sheetName val="Sheet16"/>
      <sheetName val="Sheet15"/>
      <sheetName val="Sheet6"/>
      <sheetName val="Iocount"/>
      <sheetName val="mas_hab"/>
      <sheetName val="Lookup"/>
      <sheetName val="GEN-ABS"/>
      <sheetName val="Cover page"/>
      <sheetName val="Sp Report"/>
      <sheetName val="G F phase I"/>
      <sheetName val="G F phase II"/>
      <sheetName val="G F tOT"/>
      <sheetName val="F F Phase I"/>
      <sheetName val="F F Phase II"/>
      <sheetName val="F F TOT)"/>
      <sheetName val="Furniture"/>
      <sheetName val="Ele phase 11"/>
      <sheetName val="Ele "/>
      <sheetName val="C Wall"/>
      <sheetName val="S Tank"/>
      <sheetName val="Sani &amp; W S phase "/>
      <sheetName val="G FTotal"/>
      <sheetName val="F F total"/>
      <sheetName val="Electrical Total"/>
      <sheetName val="Sani &amp; W Supply Total"/>
      <sheetName val="G F"/>
      <sheetName val="Elei"/>
      <sheetName val="C-data (2)"/>
      <sheetName val="C-data"/>
      <sheetName val="G. Floor"/>
      <sheetName val="F.Floor"/>
      <sheetName val="D&amp;W DATA"/>
      <sheetName val="D&amp;W DATA (1)"/>
      <sheetName val="WS-DATA"/>
      <sheetName val="El Data"/>
      <sheetName val="BOQ"/>
      <sheetName val="load1"/>
      <sheetName val="details1"/>
      <sheetName val="Electrical1"/>
      <sheetName val="data1"/>
      <sheetName val="load"/>
      <sheetName val="details"/>
      <sheetName val="BOQ for package"/>
      <sheetName val="BidRequirement"/>
      <sheetName val="Note"/>
      <sheetName val="BOQ (SP)"/>
      <sheetName val="BOQ (SP for package)"/>
      <sheetName val="BR (SP)"/>
      <sheetName val="Sani &amp; W S phase 1"/>
      <sheetName val="steel calculation"/>
      <sheetName val="obd data"/>
      <sheetName val="Conv"/>
      <sheetName val="Basic Data"/>
      <sheetName val="Joinary"/>
      <sheetName val="El Data 1"/>
      <sheetName val="Suppl-data"/>
      <sheetName val="com st PM"/>
      <sheetName val="GM"/>
      <sheetName val="comst GM"/>
      <sheetName val="eweljlt"/>
      <sheetName val="G.R.P"/>
      <sheetName val="com_st_PM"/>
      <sheetName val="comst_GM"/>
      <sheetName val="G_R_P"/>
      <sheetName val="Specification report"/>
      <sheetName val="硸硸硸⵸汯呤传⁆䅊䵍䱁䵁䑁"/>
      <sheetName val="SSR 2006-07"/>
      <sheetName val="cover-page"/>
      <sheetName val="Elec Sub Est_0.75"/>
      <sheetName val="Data_Bit_I"/>
      <sheetName val="Data- Electrical "/>
      <sheetName val="SSR_2006-07"/>
      <sheetName val="Elec_Sub_Est_0_75"/>
      <sheetName val="Data-_Electrical_"/>
      <sheetName val="Road_Abst_"/>
      <sheetName val="CD_works_Abst_"/>
      <sheetName val="CC_drains_Abst_"/>
      <sheetName val="CD_works_detail_Est_"/>
      <sheetName val="CC_drains_detail_Est_"/>
      <sheetName val="Earth_work_Cal"/>
      <sheetName val="Earth_Volume"/>
      <sheetName val="General_Abst_"/>
      <sheetName val="Lead_Statement"/>
      <sheetName val="CD_works_data"/>
      <sheetName val="Data_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</sheetDataSet>
  </externalBook>
</externalLink>
</file>

<file path=xl/externalLinks/externalLink185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CD-DATA"/>
      <sheetName val="F7-1v1000-0 (3)"/>
      <sheetName val="DATA"/>
      <sheetName val="F6-Estt"/>
      <sheetName val="ABST(PART B) "/>
      <sheetName val="F6-Gnrl Abstrt"/>
      <sheetName val="Cover-MEstt."/>
      <sheetName val="F7-1v1000-0_(3)"/>
      <sheetName val="ABST(PART_B)_"/>
      <sheetName val="F6-Gnrl_Abstrt"/>
      <sheetName val="Cover-MEstt_"/>
      <sheetName val="Road Detail Est."/>
      <sheetName val="Road data"/>
      <sheetName val="Levels"/>
      <sheetName val="r"/>
      <sheetName val="detls"/>
      <sheetName val="cert"/>
      <sheetName val="F7-1v1000-0_(3)1"/>
      <sheetName val="ABST(PART_B)_1"/>
      <sheetName val="F6-Gnrl_Abstrt1"/>
      <sheetName val="Cover-MEstt_1"/>
      <sheetName val="Road_Detail_Est_"/>
      <sheetName val="Road_data"/>
      <sheetName val="R_ad Detail Est."/>
      <sheetName val="leads"/>
      <sheetName val="Specification"/>
      <sheetName val="estimate (2)"/>
      <sheetName val="spec"/>
      <sheetName val="estimate"/>
      <sheetName val="CS"/>
      <sheetName val="temp-SDData (2)"/>
      <sheetName val="Data (2)"/>
      <sheetName val="estimate_(2)"/>
      <sheetName val="temp-SDData_(2)"/>
      <sheetName val="Data_(2)"/>
      <sheetName val="m"/>
      <sheetName val="0000000000000"/>
      <sheetName val="1000000000000"/>
      <sheetName val="coverpage"/>
      <sheetName val="TS memo"/>
      <sheetName val="Spn report"/>
      <sheetName val="Line_Abstract"/>
      <sheetName val="Gen abs"/>
      <sheetName val="abs road"/>
      <sheetName val="Bridge"/>
      <sheetName val="HP abs"/>
      <sheetName val="BTR"/>
      <sheetName val="RMR"/>
      <sheetName val="Certificates"/>
      <sheetName val="m lead"/>
      <sheetName val="mmlead"/>
      <sheetName val="TS_memo"/>
      <sheetName val="Spn_report"/>
      <sheetName val="Gen_abs"/>
      <sheetName val="abs_road"/>
      <sheetName val="HP_abs"/>
      <sheetName val="m_lead"/>
      <sheetName val="Specification report"/>
      <sheetName val="wh_data"/>
      <sheetName val="wh_data_R"/>
      <sheetName val="CPHEEO"/>
      <sheetName val="input"/>
      <sheetName val="nodes"/>
      <sheetName val="Labour"/>
      <sheetName val="Bitumen trunk"/>
      <sheetName val="Feeder"/>
      <sheetName val="R99 etc"/>
      <sheetName val="Trunk unpaved"/>
      <sheetName val="R_Det"/>
      <sheetName val="DISCOUNT"/>
      <sheetName val="ssr-rates"/>
      <sheetName val="l"/>
      <sheetName val="data existing_do not delete"/>
      <sheetName val="t_prsr"/>
      <sheetName val="wh"/>
      <sheetName val="Data.F8.BTR"/>
      <sheetName val="gen_abst"/>
      <sheetName val="report"/>
      <sheetName val="trialpit"/>
      <sheetName val="abstract"/>
      <sheetName val="detailed"/>
      <sheetName val="data_new"/>
      <sheetName val="lead-st"/>
      <sheetName val="v"/>
      <sheetName val="DESIGEN_RCC_CULVERT"/>
      <sheetName val="DESIGENS_HP_CULVERT"/>
      <sheetName val="Material"/>
      <sheetName val="Plant &amp;  Machinery"/>
      <sheetName val="Sheet5 (2)"/>
      <sheetName val="Sheet5"/>
      <sheetName val="GS"/>
      <sheetName val="TS"/>
      <sheetName val="Hire charges"/>
      <sheetName val="Sp.Report"/>
      <sheetName val="Sheet1 (3)"/>
      <sheetName val="LS"/>
      <sheetName val="Annex-VII"/>
      <sheetName val="list_CD"/>
      <sheetName val="Exe.Summary"/>
      <sheetName val="Ann-IIA(Road)"/>
      <sheetName val="E-in-C's office copy"/>
      <sheetName val="Annex-B"/>
      <sheetName val="abst_rd"/>
      <sheetName val="abst_cd"/>
      <sheetName val="det_cd"/>
      <sheetName val="Sheet1"/>
      <sheetName val="Proforma-I"/>
      <sheetName val="Annex-I"/>
      <sheetName val="Annex-II"/>
      <sheetName val="Annex-IV"/>
      <sheetName val="Annex-V"/>
      <sheetName val="Annex-VI"/>
      <sheetName val="CBR"/>
      <sheetName val="e-cal"/>
      <sheetName val="Strip plan"/>
      <sheetName val="Sp_Report"/>
      <sheetName val="Sheet1_(3)"/>
      <sheetName val="Exe_Summary"/>
      <sheetName val="E-in-C's_office_copy"/>
      <sheetName val="Strip_plan"/>
      <sheetName val="MRATES"/>
      <sheetName val="pvc-pipe-rates"/>
      <sheetName val="硸硸硸⵸汯呤传⁆䅊䵍䱁䵁䑁"/>
      <sheetName val="SSR 2006-07"/>
      <sheetName val="cover-page"/>
      <sheetName val="Elec Sub Est_0.75"/>
      <sheetName val="Data_Bit_I"/>
      <sheetName val="Data- Electrical "/>
      <sheetName val="Sheet1 (2)"/>
      <sheetName val="One vent Pipe"/>
      <sheetName val="Four vents"/>
      <sheetName val="two vents"/>
      <sheetName val="Designs"/>
      <sheetName val="3Vents"/>
      <sheetName val="Abut"/>
      <sheetName val="Pier"/>
      <sheetName val="Speci"/>
      <sheetName val="One vent "/>
      <sheetName val="Contents"/>
      <sheetName val="Lead statement (2)"/>
      <sheetName val="Lead statement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Sheet2"/>
      <sheetName val="Sheet3"/>
      <sheetName val="Lead (2)"/>
      <sheetName val="XXXXXXXXXXXXX"/>
      <sheetName val="6.5% (2)"/>
      <sheetName val="est (2)"/>
      <sheetName val="XXXXXXXXXXXX0"/>
      <sheetName val="Abstract (2)"/>
      <sheetName val="key (2)"/>
      <sheetName val="pro-B (2)"/>
      <sheetName val="est  (mord)"/>
      <sheetName val="est(old) "/>
      <sheetName val="6.5%"/>
      <sheetName val="10%"/>
      <sheetName val="rdamdata"/>
      <sheetName val="enc"/>
      <sheetName val="Work_sheet"/>
      <sheetName val="Physical_ach"/>
      <sheetName val="Financial_ach"/>
      <sheetName val="Cover"/>
      <sheetName val="R/ad Detail Est."/>
      <sheetName val="Cover Page"/>
      <sheetName val="GA "/>
      <sheetName val="Data -Hostel Building  (2)"/>
      <sheetName val="Est. Expansion joint "/>
      <sheetName val="Sub-estimate electrical"/>
      <sheetName val="LEAD- "/>
      <sheetName val="Rates SSR 2008-09"/>
      <sheetName val="Toilet block "/>
      <sheetName val="Bore well &amp; Motor"/>
      <sheetName val="Sub-estimate for Sanitary &amp; Int"/>
      <sheetName val="Compound wall "/>
      <sheetName val="Doors &amp; Windows "/>
      <sheetName val="MS Windows"/>
      <sheetName val="Main. Est."/>
      <sheetName val="Line_Est"/>
      <sheetName val="mlead"/>
      <sheetName val="pipe line rates"/>
      <sheetName val="platform estimate"/>
      <sheetName val="bore well ori estimate"/>
      <sheetName val="pipe line sub estimate"/>
      <sheetName val="pipe line data"/>
      <sheetName val="pumpset estimate"/>
      <sheetName val="general abstract"/>
      <sheetName val="m1"/>
      <sheetName val="GF SB Ok "/>
      <sheetName val="Mp-team 1"/>
      <sheetName val="6x4"/>
      <sheetName val="00000"/>
      <sheetName val="AAAAAAAAAAAAA"/>
      <sheetName val="ew OG"/>
      <sheetName val="ew-DiMs"/>
      <sheetName val="PVC"/>
      <sheetName val="HDPE"/>
      <sheetName val="BWSCP"/>
      <sheetName val="GRP"/>
      <sheetName val="DI"/>
      <sheetName val="PSC"/>
      <sheetName val="AC"/>
      <sheetName val="CI"/>
      <sheetName val="MS8mm-revised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PVC weights"/>
      <sheetName val="ew_OG"/>
      <sheetName val="DI_Weights"/>
      <sheetName val="Wt_of_HDPE"/>
      <sheetName val="hdpe_weights"/>
      <sheetName val="PVC_weights"/>
      <sheetName val="Bridge Data 2005-06"/>
      <sheetName val="Iocount"/>
      <sheetName val="Toilets"/>
      <sheetName val="GAB"/>
      <sheetName val="Building"/>
      <sheetName val="Datas"/>
      <sheetName val="pipe rates"/>
      <sheetName val="cost of valves"/>
      <sheetName val="labour for WS"/>
      <sheetName val="Hystmnt (2)"/>
      <sheetName val="title"/>
      <sheetName val="need"/>
      <sheetName val="design"/>
      <sheetName val="estPM"/>
      <sheetName val="distrib"/>
      <sheetName val="VC99"/>
      <sheetName val="VC96"/>
      <sheetName val="SP"/>
      <sheetName val="Pumproom"/>
      <sheetName val="ltrt"/>
      <sheetName val="pipe_data"/>
      <sheetName val="SPData"/>
      <sheetName val="hs"/>
      <sheetName val="pps"/>
      <sheetName val="map"/>
      <sheetName val="m_est"/>
      <sheetName val="feature"/>
      <sheetName val="glance"/>
      <sheetName val="master"/>
      <sheetName val="exec"/>
      <sheetName val="LBD"/>
      <sheetName val="CR"/>
      <sheetName val="Hystmnt_(2)"/>
      <sheetName val="Global factors"/>
      <sheetName val="Revised rates(SSR 2014-15)"/>
      <sheetName val="MS data"/>
      <sheetName val="MS "/>
      <sheetName val="MS"/>
      <sheetName val="PSC -pv"/>
      <sheetName val="GRP-pv"/>
      <sheetName val="index"/>
      <sheetName val="GAJWEL SEC EST"/>
      <sheetName val="Sheet6"/>
      <sheetName val="maya"/>
      <sheetName val="Plant_&amp;__Machinery"/>
      <sheetName val="Summary_of_Rates"/>
      <sheetName val="Basic_Approach"/>
      <sheetName val="Plant_&amp;__Machinery1"/>
      <sheetName val="Summary_of_Rates1"/>
      <sheetName val="Basic_Approach1"/>
      <sheetName val="HDPE-pipe-rates"/>
      <sheetName val="psc-pipe-rates"/>
      <sheetName val="ci-pipes-road-cross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 (13habs)-bypass-Glsr"/>
      <sheetName val="pipe-est(12habs)-bypass"/>
      <sheetName val="ANX-I"/>
      <sheetName val="ANX-II"/>
      <sheetName val="Valve-cost"/>
      <sheetName val="est(13habs)-bypass"/>
      <sheetName val="na1-pac1-gravity-lines"/>
      <sheetName val="na1-pac1-gravity-lines-Final"/>
      <sheetName val="SMP-gravity-lines-Final"/>
      <sheetName val="CD Data"/>
      <sheetName val="FF WRK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GEN__ABS_"/>
      <sheetName val="MRoad_data"/>
      <sheetName val="Lead_Chart"/>
      <sheetName val="Quarry_Chart"/>
      <sheetName val="Road_Est_"/>
      <sheetName val="Slab_Culvert_51_10"/>
      <sheetName val="Slab_Wid_52_4"/>
      <sheetName val="Wid_Pipe_cul_52_10"/>
      <sheetName val="P_C_Drawing"/>
      <sheetName val="C_S_OF_DIVIDER"/>
      <sheetName val="stone"/>
      <sheetName val="__00"/>
      <sheetName val="tps"/>
      <sheetName val="DD-Buyouts"/>
      <sheetName val="FR- Buyouts"/>
      <sheetName val="Imp-DD Buyouts"/>
      <sheetName val="IMP-FRBuyouts"/>
      <sheetName val="IMP-DDBuyouts "/>
      <sheetName val="DJC"/>
      <sheetName val="spares"/>
      <sheetName val="august"/>
      <sheetName val="triconex(Daelim)"/>
      <sheetName val="Sheet16"/>
      <sheetName val="XL4Poppy"/>
      <sheetName val="FR-_Buyouts"/>
      <sheetName val="Imp-DD_Buyouts"/>
      <sheetName val="IMP-DDBuyouts_"/>
      <sheetName val="water-hammar-strenght"/>
      <sheetName val="unitrates"/>
      <sheetName val="unitratedata"/>
      <sheetName val="ssrdata"/>
      <sheetName val="bricks"/>
      <sheetName val="sand"/>
      <sheetName val="earth"/>
      <sheetName val="Reserve"/>
      <sheetName val="segments-details"/>
      <sheetName val="sup dat"/>
      <sheetName val="17LL"/>
      <sheetName val="Abs rama"/>
      <sheetName val="rama-det"/>
      <sheetName val="COVER_SHEET"/>
      <sheetName val="ANNEX"/>
      <sheetName val="P_REPORT"/>
      <sheetName val="ABS"/>
      <sheetName val="ESTT_MOST"/>
      <sheetName val="M2"/>
      <sheetName val="M3"/>
      <sheetName val="LE"/>
      <sheetName val="Leadstatement "/>
      <sheetName val="exe"/>
      <sheetName val="insp"/>
      <sheetName val="sub-est"/>
      <sheetName val="ann-b"/>
      <sheetName val="EWCal"/>
      <sheetName val="Sheet4"/>
      <sheetName val="COR.EST"/>
      <sheetName val="Abstrct-Part A"/>
      <sheetName val="Data_Base"/>
      <sheetName val="Factory_rates"/>
      <sheetName val="DATA-BASE"/>
      <sheetName val="quarry"/>
      <sheetName val="DATA-ABSTRACT"/>
      <sheetName val="SSR_2006-07"/>
      <sheetName val="Elec_Sub_Est_0_75"/>
      <sheetName val="Data-_Electrical_"/>
      <sheetName val="pm"/>
      <sheetName val="GM"/>
      <sheetName val="SRs"/>
      <sheetName val="SRs-Rev"/>
      <sheetName val="ww-march-02"/>
      <sheetName val="Nspt-smp-final-ORIGINAL"/>
      <sheetName val="hdpe_basic"/>
      <sheetName val="pvc_basic"/>
      <sheetName val="Dormitory"/>
      <sheetName val="habs-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</sheetDataSet>
  </externalBook>
</externalLink>
</file>

<file path=xl/externalLinks/externalLink186.xml><?xml version="1.0" encoding="utf-8"?>
<externalLink xmlns="http://schemas.openxmlformats.org/spreadsheetml/2006/main">
  <externalBook xmlns:r="http://schemas.openxmlformats.org/officeDocument/2006/relationships" r:id="rId1">
    <sheetNames>
      <sheetName val="PH"/>
      <sheetName val="VC rate"/>
      <sheetName val="DFjoints"/>
      <sheetName val="kintc-airvalve-DI"/>
      <sheetName val="dbl-airvalve-PVC"/>
      <sheetName val="dbl-airvalve-HDPE"/>
      <sheetName val="ssr-rates"/>
      <sheetName val="MS-BWSC-GRP-PSC"/>
      <sheetName val="airvalve-AC"/>
      <sheetName val="sluice-AC"/>
      <sheetName val="sluice-PSC"/>
      <sheetName val="sluice-BWSCP-MS"/>
      <sheetName val="sluice-GRP"/>
      <sheetName val="sluice-PVC"/>
      <sheetName val="sluice-HDPE"/>
      <sheetName val="sluice-DI"/>
      <sheetName val="scour-DI-CI"/>
      <sheetName val="scour-pvc-hdpe-psc-bwsc"/>
      <sheetName val="Non-DI "/>
      <sheetName val="Lead"/>
      <sheetName val="Data"/>
      <sheetName val="vc80"/>
      <sheetName val="vc200"/>
      <sheetName val="vc450"/>
      <sheetName val="vc600"/>
      <sheetName val="vc700"/>
      <sheetName val="vc1000"/>
      <sheetName val="leads"/>
      <sheetName val="Sheet1"/>
      <sheetName val="temp-SDData (2)"/>
      <sheetName val="Sheet1 (2)"/>
      <sheetName val="Road Detail Est."/>
      <sheetName val="Road data"/>
      <sheetName val="r"/>
      <sheetName val="quar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7.xml><?xml version="1.0" encoding="utf-8"?>
<externalLink xmlns="http://schemas.openxmlformats.org/spreadsheetml/2006/main">
  <externalBook xmlns:r="http://schemas.openxmlformats.org/officeDocument/2006/relationships" r:id="rId1">
    <sheetNames>
      <sheetName val="Electrical"/>
      <sheetName val="Revised"/>
      <sheetName val="CR Detail-1"/>
      <sheetName val="Sheet2"/>
      <sheetName val="Lab GF"/>
      <sheetName val="Toilet(G)"/>
      <sheetName val="Toilet(B)"/>
      <sheetName val="Science lab pavement"/>
      <sheetName val="Class Pavement"/>
      <sheetName val="RWH"/>
      <sheetName val="Sump&amp;pump"/>
      <sheetName val="compound wall"/>
      <sheetName val="Bore, Pipe lines"/>
      <sheetName val="OHT"/>
      <sheetName val="quantity abs"/>
      <sheetName val="General Abstract"/>
      <sheetName val="Abstract"/>
      <sheetName val="Data GI spl 1"/>
      <sheetName val="Data GI spl 2"/>
      <sheetName val="print data"/>
      <sheetName val="LEAD(1)"/>
      <sheetName val="LEAD(O)"/>
      <sheetName val="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88.xml><?xml version="1.0" encoding="utf-8"?>
<externalLink xmlns="http://schemas.openxmlformats.org/spreadsheetml/2006/main">
  <externalBook xmlns:r="http://schemas.openxmlformats.org/officeDocument/2006/relationships" r:id="rId1">
    <sheetNames>
      <sheetName val="printed data (2)"/>
      <sheetName val="bc hostel main est"/>
      <sheetName val="WS&amp;SA"/>
      <sheetName val="bore"/>
      <sheetName val="S &amp; P"/>
      <sheetName val="Pavement"/>
      <sheetName val="RWH"/>
      <sheetName val="SEC.Shed "/>
      <sheetName val="Qty Abs"/>
      <sheetName val=" Abstract ."/>
      <sheetName val="GA"/>
      <sheetName val="Lead RMSA"/>
      <sheetName val="printed data"/>
      <sheetName val="D &amp; W"/>
      <sheetName val="Spe.Data"/>
      <sheetName val="DATA"/>
      <sheetName val="RMSA DATA"/>
      <sheetName val="Lead "/>
      <sheetName val="all times rates "/>
      <sheetName val="LEAD(O)"/>
      <sheetName val="W.M.Sh"/>
      <sheetName val="RR C.W"/>
      <sheetName val="ce app data"/>
      <sheetName val="bc gas conn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89.xml><?xml version="1.0" encoding="utf-8"?>
<externalLink xmlns="http://schemas.openxmlformats.org/spreadsheetml/2006/main">
  <externalBook xmlns:r="http://schemas.openxmlformats.org/officeDocument/2006/relationships" r:id="rId1">
    <sheetNames>
      <sheetName val="PH"/>
      <sheetName val="VC rate"/>
      <sheetName val="DFjoints"/>
      <sheetName val="kintc-airvalve-DI"/>
      <sheetName val="dbl-airvalve-PVC"/>
      <sheetName val="dbl-airvalve-HDPE"/>
      <sheetName val="ssr-rates"/>
      <sheetName val="MS-BWSC-GRP-PSC"/>
      <sheetName val="airvalve-AC"/>
      <sheetName val="sluice-AC"/>
      <sheetName val="sluice-PSC"/>
      <sheetName val="sluice-BWSCP-MS"/>
      <sheetName val="sluice-GRP"/>
      <sheetName val="sluice-PVC"/>
      <sheetName val="sluice-HDPE"/>
      <sheetName val="sluice-DI"/>
      <sheetName val="scour-DI-CI"/>
      <sheetName val="scour-pvc-hdpe-psc-bwsc"/>
      <sheetName val="Non-DI "/>
      <sheetName val="Lead"/>
      <sheetName val="Data"/>
      <sheetName val="vc80"/>
      <sheetName val="vc200"/>
      <sheetName val="vc450"/>
      <sheetName val="vc600"/>
      <sheetName val="vc700"/>
      <sheetName val="vc1000"/>
      <sheetName val="leads"/>
      <sheetName val="Sheet1"/>
      <sheetName val="temp-SDData (2)"/>
      <sheetName val="Sheet1 (2)"/>
      <sheetName val="0000000000000"/>
      <sheetName val="1000000000000"/>
      <sheetName val="GenAbs"/>
      <sheetName val="Spfn.Rep"/>
      <sheetName val="DetEstRoad"/>
      <sheetName val="RMR"/>
      <sheetName val="Sheet2"/>
      <sheetName val="EW (2)"/>
      <sheetName val="MEST"/>
      <sheetName val="DATA_ENTRY"/>
      <sheetName val="MRoad data"/>
      <sheetName val="MRATES"/>
      <sheetName val="MBTLead"/>
      <sheetName val="MRMR"/>
      <sheetName val="unitrates"/>
      <sheetName val="unitratedata"/>
      <sheetName val="ssrdata"/>
      <sheetName val="bricks"/>
      <sheetName val="stone"/>
      <sheetName val="sand"/>
      <sheetName val="earth"/>
      <sheetName val="Reserve"/>
      <sheetName val="index"/>
      <sheetName val="segments-details"/>
      <sheetName val="Road Detail Est."/>
      <sheetName val="Road data"/>
      <sheetName val="Data.F8.BTR"/>
      <sheetName val="sup dat"/>
      <sheetName val="pvc-pipe-rates"/>
      <sheetName val="v"/>
      <sheetName val="sch"/>
      <sheetName val="id"/>
      <sheetName val="hdpe weights"/>
      <sheetName val="PVC weights"/>
      <sheetName val="Plant &amp;  Machinery"/>
      <sheetName val="Specification"/>
      <sheetName val="m"/>
      <sheetName val="Dormitory"/>
      <sheetName val="l"/>
      <sheetName val="Levels"/>
      <sheetName val="Toilets"/>
      <sheetName val="GAB"/>
      <sheetName val="Building"/>
      <sheetName val="Datas"/>
      <sheetName val="RLs"/>
      <sheetName val="abstract"/>
      <sheetName val="Levels (2)"/>
      <sheetName val="mother"/>
      <sheetName val="3060"/>
      <sheetName val="3090"/>
      <sheetName val="3120"/>
      <sheetName val="3150"/>
      <sheetName val="3180"/>
      <sheetName val="3210"/>
      <sheetName val="3240"/>
      <sheetName val="3270"/>
      <sheetName val="3300"/>
      <sheetName val="3330"/>
      <sheetName val="3360"/>
      <sheetName val="3390"/>
      <sheetName val="3420"/>
      <sheetName val="3450"/>
      <sheetName val="3480"/>
      <sheetName val="3510"/>
      <sheetName val="3540"/>
      <sheetName val="3570"/>
      <sheetName val="3600"/>
      <sheetName val="3630"/>
      <sheetName val="3660"/>
      <sheetName val="3690"/>
      <sheetName val="3720"/>
      <sheetName val="3750"/>
      <sheetName val="3780"/>
      <sheetName val="3810"/>
      <sheetName val="3840"/>
      <sheetName val="3870"/>
      <sheetName val="3900"/>
      <sheetName val="3930"/>
      <sheetName val="3960"/>
      <sheetName val="3990"/>
      <sheetName val="4020"/>
      <sheetName val="4050"/>
      <sheetName val="4080"/>
      <sheetName val="4110"/>
      <sheetName val="4140"/>
      <sheetName val="4170"/>
      <sheetName val="4200"/>
      <sheetName val="4230"/>
      <sheetName val="4260"/>
      <sheetName val="4290"/>
      <sheetName val="4320"/>
      <sheetName val="4350"/>
      <sheetName val="4380"/>
      <sheetName val="4400"/>
      <sheetName val="4410"/>
      <sheetName val="4440"/>
      <sheetName val="4470"/>
      <sheetName val="4500"/>
      <sheetName val="4530"/>
      <sheetName val="4560"/>
      <sheetName val="4590"/>
      <sheetName val="4620"/>
      <sheetName val="4650"/>
      <sheetName val="4680"/>
      <sheetName val="4710"/>
      <sheetName val="4740"/>
      <sheetName val="4770"/>
      <sheetName val="4800"/>
      <sheetName val="4830"/>
      <sheetName val="4860"/>
      <sheetName val="4890"/>
      <sheetName val="4920"/>
      <sheetName val="4930"/>
      <sheetName val="4940"/>
      <sheetName val="Material"/>
      <sheetName val="r"/>
      <sheetName val="maya"/>
      <sheetName val="pro-1"/>
      <sheetName val="Poforma-1"/>
      <sheetName val="Proforma-1A"/>
      <sheetName val="SEA"/>
      <sheetName val="Status of Seasonal bores (2)"/>
      <sheetName val="Status of Seasonal bores"/>
      <sheetName val="detls"/>
      <sheetName val="R_Det"/>
      <sheetName val="data (6)"/>
      <sheetName val="Sheet5"/>
      <sheetName val="ESTIMATE"/>
      <sheetName val="COMPARATIVE STATEMENT"/>
      <sheetName val="Sheet3"/>
      <sheetName val="Sheet6"/>
      <sheetName val="data (2)"/>
      <sheetName val="Sheet4"/>
      <sheetName val="data (3)"/>
      <sheetName val="data (4)"/>
      <sheetName val="data (5)"/>
      <sheetName val="_x005f_x0000__x005f_x0007__x005f_x0000__x005f_x0007__x0"/>
      <sheetName val="NIZAMSAGAR"/>
      <sheetName val="SPN DB 6.1"/>
      <sheetName val="different datas TPN and SPN"/>
      <sheetName val=""/>
      <sheetName val="_x005f_x0000__x005f_x0000__x005f_x0000__x005f_x0004__x0"/>
      <sheetName val="_x005f_x0000_浘"/>
      <sheetName val="data_(6)"/>
      <sheetName val="COMPARATIVE_STATEMENT"/>
      <sheetName val="data_(2)"/>
      <sheetName val="data_(3)"/>
      <sheetName val="data_(4)"/>
      <sheetName val="data_(5)"/>
      <sheetName val="SPN_DB_6_1"/>
      <sheetName val="different_datas_TPN_and_SPN"/>
      <sheetName val="Labour"/>
      <sheetName val="_x005f_x005f_x005f_x0000__x005f_x005f_x005f_x0007__x005"/>
      <sheetName val="PM"/>
      <sheetName val="com st PM"/>
      <sheetName val="GM"/>
      <sheetName val="comst GM"/>
      <sheetName val="eweljlt"/>
      <sheetName val="pvc_basic"/>
      <sheetName val="pvc"/>
      <sheetName val="hdpe_basic"/>
      <sheetName val="HDPE"/>
      <sheetName val="DI"/>
      <sheetName val="CI"/>
      <sheetName val="G.R.P"/>
      <sheetName val="com_st_PM"/>
      <sheetName val="comst_GM"/>
      <sheetName val="G_R_P"/>
      <sheetName val="Specification report"/>
      <sheetName val="GEN. ABS.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ATA_PRG"/>
      <sheetName val="5.5 without offset"/>
      <sheetName val="Hystmnt (2)"/>
      <sheetName val="title"/>
      <sheetName val="spec"/>
      <sheetName val="need"/>
      <sheetName val="design"/>
      <sheetName val="estPM"/>
      <sheetName val="distrib"/>
      <sheetName val="VC99"/>
      <sheetName val="VC96"/>
      <sheetName val="SP"/>
      <sheetName val="Pumproom"/>
      <sheetName val="ltrt"/>
      <sheetName val="pipe_data"/>
      <sheetName val="SPData"/>
      <sheetName val="hs"/>
      <sheetName val="pps"/>
      <sheetName val="map"/>
      <sheetName val="m_est"/>
      <sheetName val="feature"/>
      <sheetName val="glance"/>
      <sheetName val="master"/>
      <sheetName val="exec"/>
      <sheetName val="LBD"/>
      <sheetName val="CR"/>
      <sheetName val="Hystmnt_(2)"/>
      <sheetName val="Global factors"/>
      <sheetName val="00000"/>
      <sheetName val="AAAAAAAAAAAAA"/>
      <sheetName val="Revised rates(SSR 2014-15)"/>
      <sheetName val="ew OG"/>
      <sheetName val="ew-DiMs"/>
      <sheetName val="AC"/>
      <sheetName val="GRP"/>
      <sheetName val="BWSCP"/>
      <sheetName val="MS data"/>
      <sheetName val="MS "/>
      <sheetName val="PSC"/>
      <sheetName val="MS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pvc-rates"/>
      <sheetName val="PSC -pv"/>
      <sheetName val="GRP-pv"/>
      <sheetName val="GAJWEL SEC EST"/>
      <sheetName val="_x0000__x0007__x0000__x0007__x0000__x0003__x0000__x0007_"/>
      <sheetName val="_x0000__x0007__x0000__x0007__x0000__x0007__x0000__x0007_"/>
      <sheetName val="_x0000__x0000__x0000__x0004__x0000_"/>
      <sheetName val="_x0000_浘"/>
      <sheetName val="gen_abst"/>
      <sheetName val="report"/>
      <sheetName val="trialpit"/>
      <sheetName val="detailed"/>
      <sheetName val="data_new"/>
      <sheetName val="lead-st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pros-Ultimate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water"/>
      <sheetName val="Nspt-smp-final-ORIGINAL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COVER_SHEET"/>
      <sheetName val="M2"/>
      <sheetName val="m1"/>
      <sheetName val="ESTT_FINAL"/>
      <sheetName val="LEAD_CHART"/>
      <sheetName val="SCHEDULE_A"/>
      <sheetName val="Sheet9"/>
      <sheetName val="Bridge Data 2005-06"/>
      <sheetName val="GF SB Ok "/>
      <sheetName val="bundqty"/>
      <sheetName val="HDPE-pipe-rates"/>
      <sheetName val="M.Books "/>
      <sheetName val="CM Consumption "/>
      <sheetName val="M.Dates"/>
      <sheetName val="Cover page"/>
      <sheetName val="Total"/>
      <sheetName val="1st bill before 94 GO "/>
      <sheetName val="1st bill Club "/>
      <sheetName val="1st bill 94 GO"/>
      <sheetName val="Rates 2006-07"/>
      <sheetName val="2nd bill "/>
      <sheetName val="LEAD 06-07"/>
      <sheetName val="3rd bill"/>
      <sheetName val="Rates 2007-08"/>
      <sheetName val="4th bill "/>
      <sheetName val="LEAD 07-08"/>
      <sheetName val="Data 07-08 "/>
      <sheetName val="LEAD 08-09"/>
      <sheetName val="Data 08-09"/>
      <sheetName val="Rates SSR 2008-09"/>
      <sheetName val="drain rm data"/>
      <sheetName val="LOWEST RATES"/>
      <sheetName val="drain_rm_data"/>
      <sheetName val="LOWEST_RATES"/>
      <sheetName val="drain_rm_data1"/>
      <sheetName val="LOWEST_RATES1"/>
      <sheetName val="drain_rm_data2"/>
      <sheetName val="LOWEST_RATES2"/>
      <sheetName val="Plant_&amp;__Machinery"/>
      <sheetName val="Lookup"/>
      <sheetName val="Labule"/>
      <sheetName val="WE Abst"/>
      <sheetName val="abst"/>
      <sheetName val="Basic Data"/>
      <sheetName val="Conv"/>
      <sheetName val="SP Report"/>
      <sheetName val="BOQ "/>
      <sheetName val="Ele est"/>
      <sheetName val="WS est"/>
      <sheetName val="El Data old"/>
      <sheetName val="MS Doors"/>
      <sheetName val="MS Windows"/>
      <sheetName val="MS Ventilators"/>
      <sheetName val="SB GF &amp; FF"/>
      <sheetName val="SB SF"/>
      <sheetName val="ws-sb"/>
      <sheetName val="ele-SB"/>
      <sheetName val="Dor.GF&amp;FF"/>
      <sheetName val="ws-dor"/>
      <sheetName val="Ele-Dor"/>
      <sheetName val="Dor.SF"/>
      <sheetName val="Dining &amp;Kit."/>
      <sheetName val="ws-Din"/>
      <sheetName val="ele-Dining"/>
      <sheetName val="Pr.Qtr"/>
      <sheetName val="ws-pq"/>
      <sheetName val="ele-Pq"/>
      <sheetName val="class IV"/>
      <sheetName val="ws-Cl.IV"/>
      <sheetName val="ele-Cl IV"/>
      <sheetName val="Teaching "/>
      <sheetName val="ws-Sq"/>
      <sheetName val="ele-SQ"/>
      <sheetName val="ST-200"/>
      <sheetName val="ST-100"/>
      <sheetName val="sump"/>
      <sheetName val="OHSR"/>
      <sheetName val="C-wall"/>
      <sheetName val="Drain"/>
      <sheetName val="gate"/>
      <sheetName val="levelling"/>
      <sheetName val="External -Ele"/>
      <sheetName val="Ele data "/>
      <sheetName val="C-data"/>
      <sheetName val="D&amp;W DATA"/>
      <sheetName val="WS-DATA"/>
      <sheetName val="Ele Data Final"/>
      <sheetName val="ssr common"/>
      <sheetName val="Sheet11"/>
      <sheetName val="PL"/>
      <sheetName val="Sheet10"/>
      <sheetName val="master lead"/>
      <sheetName val="conveyance common"/>
      <sheetName val="handling common"/>
      <sheetName val="labour charges 2005-06"/>
      <sheetName val="Sheet7"/>
      <sheetName val="data existing_do not delete"/>
      <sheetName val="Sheet8"/>
      <sheetName val="background data"/>
      <sheetName val="Rotary bore well source"/>
      <sheetName val="ohsr verticals 20 9.55 "/>
      <sheetName val="verticals jointing 20kl 9.55"/>
      <sheetName val="lead 20kl ohsr"/>
      <sheetName val="data 20kl ohsr"/>
      <sheetName val="vc 150mm 20kl ohsr"/>
      <sheetName val="20kl ohsr item wise"/>
      <sheetName val="master data"/>
      <sheetName val="lpm inlet relation"/>
      <sheetName val="ohsr litre rate estimate"/>
      <sheetName val="ohsr vertical specials data"/>
      <sheetName val="ohsr verticals jointing"/>
      <sheetName val="ohsr litre rate data"/>
      <sheetName val="lead vc ohsr"/>
      <sheetName val="data vc ohsr"/>
      <sheetName val="vc ohsr"/>
      <sheetName val="lead vc pipe line"/>
      <sheetName val="data vc pipe line"/>
      <sheetName val="vc 150 pipe line estimate"/>
      <sheetName val="pipe line sub estimate"/>
      <sheetName val="pvc pipe line data"/>
      <sheetName val="std flange dimensions"/>
      <sheetName val="lead_pipe lines"/>
      <sheetName val="pvc pipes rates dgs d formula"/>
      <sheetName val="general abstract"/>
      <sheetName val="pvc pipe details"/>
      <sheetName val="hydraulic designs"/>
      <sheetName val="Filter point"/>
      <sheetName val="pedestal "/>
      <sheetName val="pumpset submersible"/>
      <sheetName val="c"/>
      <sheetName val="co"/>
      <sheetName val="con"/>
      <sheetName val="common conveyance"/>
      <sheetName val="ssr "/>
      <sheetName val="Hleads"/>
      <sheetName val="Haleads"/>
      <sheetName val="Hableads"/>
      <sheetName val="Hab leads"/>
      <sheetName val="data existing_do not delet"/>
      <sheetName val="data existing_do not dele"/>
      <sheetName val="data existing_do not del"/>
      <sheetName val="data existing_do not de"/>
      <sheetName val="data existing_do not d"/>
      <sheetName val="data existing_do not "/>
      <sheetName val="data existing_do not"/>
      <sheetName val="data existing_do no"/>
      <sheetName val="data existing_do n"/>
      <sheetName val="data existing_do "/>
      <sheetName val="data existing_do"/>
      <sheetName val="data existing_d"/>
      <sheetName val="data existing_"/>
      <sheetName val="data existing"/>
      <sheetName val="data existin"/>
      <sheetName val="data existi"/>
      <sheetName val="data exist"/>
      <sheetName val="data exis"/>
      <sheetName val="data exi"/>
      <sheetName val="data ex"/>
      <sheetName val="data e"/>
      <sheetName val="data "/>
      <sheetName val="data1"/>
      <sheetName val="ata1"/>
      <sheetName val="dat"/>
      <sheetName val="da"/>
      <sheetName val="d"/>
      <sheetName val="master lead1"/>
      <sheetName val="master ead1"/>
      <sheetName val="maste Lead1"/>
      <sheetName val="mast Lead1"/>
      <sheetName val="mas Lead1"/>
      <sheetName val="ma Lead1"/>
      <sheetName val="m Lead1"/>
      <sheetName val=" Lead1"/>
      <sheetName val="maste lead"/>
      <sheetName val="mast lead"/>
      <sheetName val="mas lead"/>
      <sheetName val="ma lead"/>
      <sheetName val="m lead"/>
      <sheetName val=" lead"/>
      <sheetName val="cover pag"/>
      <sheetName val="cover pa"/>
      <sheetName val="cover p"/>
      <sheetName val="cover "/>
      <sheetName val="cover"/>
      <sheetName val="cove"/>
      <sheetName val="cov"/>
      <sheetName val="master leadO"/>
      <sheetName val="master lead-O"/>
      <sheetName val="maste Lead-O"/>
      <sheetName val="mast Lead-O"/>
      <sheetName val="mas Lead-O"/>
      <sheetName val="ma Lead-O"/>
      <sheetName val="m Lead-O"/>
      <sheetName val=" Lead-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</sheetDataSet>
  </externalBook>
</externalLink>
</file>

<file path=xl/externalLinks/externalLink190.xml><?xml version="1.0" encoding="utf-8"?>
<externalLink xmlns="http://schemas.openxmlformats.org/spreadsheetml/2006/main">
  <externalBook xmlns:r="http://schemas.openxmlformats.org/officeDocument/2006/relationships" r:id="rId1">
    <sheetNames>
      <sheetName val="Check_Slip"/>
      <sheetName val="Misc"/>
      <sheetName val="Data_Base"/>
      <sheetName val="quarry"/>
      <sheetName val="Templates"/>
      <sheetName val="Cover_Sheet"/>
      <sheetName val="Sp_Report"/>
      <sheetName val="Estimate"/>
      <sheetName val="Lead"/>
      <sheetName val="Conveyance_Rates"/>
      <sheetName val="Conveyance_Table"/>
      <sheetName val="Est_amt_text"/>
      <sheetName val="Data"/>
      <sheetName val="Schedule-A"/>
      <sheetName val="Labour_Charges"/>
      <sheetName val="Labour_Charges(detl)"/>
      <sheetName val="Specification"/>
      <sheetName val="Core_SSR"/>
      <sheetName val="v"/>
      <sheetName val="r"/>
      <sheetName val="ssr-rates"/>
      <sheetName val="Road Detail Est."/>
      <sheetName val="Road data"/>
      <sheetName val="M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1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1000000000000"/>
      <sheetName val="GenAbs"/>
      <sheetName val="Spfn.Rep"/>
      <sheetName val="DetEstRoad"/>
      <sheetName val="lEADS"/>
      <sheetName val="Data"/>
      <sheetName val="RMR"/>
      <sheetName val="Sheet2"/>
      <sheetName val="EW (2)"/>
      <sheetName val="MEST"/>
      <sheetName val="DATA_ENTRY"/>
      <sheetName val="MRoad data"/>
      <sheetName val="MRATES"/>
      <sheetName val="MBTLead"/>
      <sheetName val="MRMR"/>
      <sheetName val="cover page"/>
      <sheetName val="general abstract"/>
      <sheetName val="lead statement"/>
      <sheetName val="door window calculations"/>
      <sheetName val="door window datas"/>
      <sheetName val="electrification data"/>
      <sheetName val="data existing_do not delete"/>
      <sheetName val="pipe line sub estimate"/>
      <sheetName val="pipe line data"/>
      <sheetName val="estimate"/>
      <sheetName val="hydraulic designs projects"/>
      <sheetName val="hydraulic designs pws schemes"/>
      <sheetName val="hydraulic statement"/>
      <sheetName val="economical pm calculations"/>
      <sheetName val="fp estimate"/>
      <sheetName val="rotary bore well estimate"/>
      <sheetName val="ohsr 40k sub estimate"/>
      <sheetName val="ohsr 40k verticals"/>
      <sheetName val="ohsr 60k sub estimate"/>
      <sheetName val="ohsr 60k verticals"/>
      <sheetName val="ohsr 90k sub estimate"/>
      <sheetName val="ohsr 90k verticals"/>
      <sheetName val="ohsr 120k sub estimate"/>
      <sheetName val="ohsr 120k verticals"/>
      <sheetName val="ohsr 150 sub estimate"/>
      <sheetName val="ohsr 150k verticals"/>
      <sheetName val="ohsr 200k sub estimate"/>
      <sheetName val="ohsr 200k verticals"/>
      <sheetName val="ohsr 250k sub estimate"/>
      <sheetName val="ohsr 250k verticals"/>
      <sheetName val="Sheet1"/>
      <sheetName val="Sheet4"/>
      <sheetName val="Sheet5"/>
      <sheetName val="Sheet7"/>
      <sheetName val="Sheet8"/>
      <sheetName val="Sheet9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10"/>
      <sheetName val="Sheet11"/>
      <sheetName val="Sheet12"/>
      <sheetName val="Sheet6"/>
      <sheetName val="Sheet3"/>
      <sheetName val="ssr-rates"/>
      <sheetName val="Material"/>
      <sheetName val="Labour"/>
      <sheetName val="Data_Base"/>
      <sheetName val="epm-tsb"/>
      <sheetName val="t_prsr"/>
      <sheetName val="id"/>
      <sheetName val="wh"/>
      <sheetName val="id_whmr"/>
      <sheetName val="sand"/>
      <sheetName val="stone"/>
      <sheetName val="index"/>
      <sheetName val="temp-SDData (2)"/>
      <sheetName val="LEAD"/>
      <sheetName val="Data_Renuals"/>
      <sheetName val="mas_hab"/>
      <sheetName val="water_source_affected"/>
      <sheetName val="pro-1"/>
      <sheetName val="Poforma-1"/>
      <sheetName val="Proforma-1A"/>
      <sheetName val="SEA"/>
      <sheetName val="Status of Seasonal bores (2)"/>
      <sheetName val="Status of Seasonal bores"/>
      <sheetName val="Status_of_Seasonal_bores_(2)"/>
      <sheetName val="Status_of_Seasonal_bores"/>
      <sheetName val="drain rm data"/>
      <sheetName val="LOWEST RATES"/>
      <sheetName val="drain_rm_data"/>
      <sheetName val="LOWEST_RATES"/>
      <sheetName val="drain_rm_data1"/>
      <sheetName val="LOWEST_RATES1"/>
      <sheetName val="Plant &amp;  Machinery"/>
      <sheetName val="drain_rm_data2"/>
      <sheetName val="LOWEST_RATES2"/>
      <sheetName val="Plant_&amp;__Machinery"/>
      <sheetName val="Lookup"/>
      <sheetName val="maya"/>
      <sheetName val="Contents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Summary"/>
      <sheetName val="Abbreviations"/>
      <sheetName val="GEN. ABS.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DATA_PRG"/>
      <sheetName val="5.5 without offset"/>
      <sheetName val="Datas"/>
      <sheetName val="ABST."/>
      <sheetName val="GF"/>
      <sheetName val="CS GF"/>
      <sheetName val="CS FF"/>
      <sheetName val="FF"/>
      <sheetName val="SF,"/>
      <sheetName val="ELECT."/>
      <sheetName val="CS ELE."/>
      <sheetName val="BORE WELL"/>
      <sheetName val="WATER SUPPLY "/>
      <sheetName val="CS WS&amp;SA"/>
      <sheetName val="sup dat"/>
      <sheetName val="COMP ABST."/>
      <sheetName val="ABST_"/>
      <sheetName val="CS_GF"/>
      <sheetName val="CS_FF"/>
      <sheetName val="ELECT_"/>
      <sheetName val="CS_ELE_"/>
      <sheetName val="BORE_WELL"/>
      <sheetName val="WATER_SUPPLY_"/>
      <sheetName val="CS_WS&amp;SA"/>
      <sheetName val="sup_dat"/>
      <sheetName val="COMP_ABST_"/>
      <sheetName val="estimate (2)"/>
      <sheetName val="spec"/>
      <sheetName val="CS"/>
      <sheetName val="Data (2)"/>
      <sheetName val="r"/>
      <sheetName val="estimate_(2)"/>
      <sheetName val="temp-SDData_(2)"/>
      <sheetName val="Data_(2)"/>
      <sheetName val="Road data"/>
      <sheetName val="m"/>
      <sheetName val="Road Detail Est."/>
      <sheetName val="Global factors"/>
      <sheetName val="Global_factors"/>
      <sheetName val="Nspt-smp-final-ORIGINAL"/>
      <sheetName val="Dormitory"/>
      <sheetName val="Staff Acco."/>
      <sheetName val="pvc_basic"/>
      <sheetName val="Usage"/>
      <sheetName val="Sheet1 (2)"/>
      <sheetName val="Data.F8.BTR"/>
      <sheetName val="pipe line rates"/>
      <sheetName val="platform estimate"/>
      <sheetName val="bore well ori estimate"/>
      <sheetName val="pumpset estimate"/>
      <sheetName val="m1"/>
      <sheetName val="GF SB Ok "/>
      <sheetName val="Mp-team 1"/>
      <sheetName val="Data_Bit_I"/>
      <sheetName val="Query"/>
      <sheetName val="Rates SSR 2008-09"/>
      <sheetName val="LowestRate"/>
      <sheetName val="ElectricalSSR"/>
      <sheetName val="NonSSR"/>
      <sheetName val="HDPE"/>
      <sheetName val="CI"/>
      <sheetName val="137-140"/>
      <sheetName val="141-142"/>
      <sheetName val="BTR"/>
      <sheetName val="Line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G F  (2)"/>
      <sheetName val="PH"/>
      <sheetName val="VC rate"/>
      <sheetName val="DFjoints"/>
      <sheetName val="kintc-airvalve-DI"/>
      <sheetName val="dbl-airvalve-PVC"/>
      <sheetName val="dbl-airvalve-HDPE"/>
      <sheetName val="MS-BWSC-GRP-PSC"/>
      <sheetName val="airvalve-AC"/>
      <sheetName val="sluice-AC"/>
      <sheetName val="sluice-PSC"/>
      <sheetName val="sluice-BWSCP-MS"/>
      <sheetName val="sluice-GRP"/>
      <sheetName val="sluice-PVC"/>
      <sheetName val="sluice-HDPE"/>
      <sheetName val="sluice-DI"/>
      <sheetName val="scour-DI-CI"/>
      <sheetName val="scour-pvc-hdpe-psc-bwsc"/>
      <sheetName val="Non-DI "/>
      <sheetName val="vc80"/>
      <sheetName val="vc200"/>
      <sheetName val="vc450"/>
      <sheetName val="vc600"/>
      <sheetName val="vc700"/>
      <sheetName val="vc1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192.xml><?xml version="1.0" encoding="utf-8"?>
<externalLink xmlns="http://schemas.openxmlformats.org/spreadsheetml/2006/main">
  <externalBook xmlns:r="http://schemas.openxmlformats.org/officeDocument/2006/relationships" r:id="rId1">
    <sheetNames>
      <sheetName val="Check_Slip"/>
      <sheetName val="Misc"/>
      <sheetName val="Data_Base"/>
      <sheetName val="quarry"/>
      <sheetName val="Templates"/>
      <sheetName val="Cover_Sheet"/>
      <sheetName val="Estimate"/>
      <sheetName val="Lead"/>
      <sheetName val="Conveyance_Rates"/>
      <sheetName val="Conveyance_Table"/>
      <sheetName val="Est_amt_text"/>
      <sheetName val="Data"/>
      <sheetName val="Labour_Charges"/>
      <sheetName val="Labour_Charges(detl)"/>
      <sheetName val="Specification"/>
      <sheetName val="Core_SSR"/>
      <sheetName val="Comparative Statement"/>
      <sheetName val="E- DATA"/>
      <sheetName val="Sheet1 (2)"/>
      <sheetName val="RMR"/>
      <sheetName val="data existing_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193.xml><?xml version="1.0" encoding="utf-8"?>
<externalLink xmlns="http://schemas.openxmlformats.org/spreadsheetml/2006/main">
  <externalBook xmlns:r="http://schemas.openxmlformats.org/officeDocument/2006/relationships" r:id="rId1">
    <sheetNames>
      <sheetName val="Check_Slip"/>
      <sheetName val="Misc"/>
      <sheetName val="Data_Base"/>
      <sheetName val="quarry"/>
      <sheetName val="Templates"/>
      <sheetName val="Cover_Sheet"/>
      <sheetName val="Sp_Report"/>
      <sheetName val="Estimate"/>
      <sheetName val="Lead"/>
      <sheetName val="Conveyance_Rates"/>
      <sheetName val="Conveyance_Table"/>
      <sheetName val="Est_amt_text"/>
      <sheetName val="Data"/>
      <sheetName val="Schedule-A"/>
      <sheetName val="Labour_Charges"/>
      <sheetName val="Labour_Charges(detl)"/>
      <sheetName val="Specification"/>
      <sheetName val="Core_SSR"/>
      <sheetName val="MRATES"/>
      <sheetName val="LEADS"/>
      <sheetName val="M_R1"/>
      <sheetName val="M_CD_R"/>
      <sheetName val="Sheet1"/>
      <sheetName val="ssr-rates"/>
      <sheetName val="Estimate "/>
      <sheetName val="m"/>
      <sheetName val="POP "/>
      <sheetName val="hyd "/>
      <sheetName val="maint est"/>
      <sheetName val="pm-est (NEW)"/>
      <sheetName val="pm-est (2)"/>
      <sheetName val="GM-est"/>
      <sheetName val="pm-est"/>
      <sheetName val="PVC_dia"/>
      <sheetName val="OHSR GOT"/>
      <sheetName val="Sheet3"/>
      <sheetName val="pvc-pipe-rates"/>
      <sheetName val="POP_"/>
      <sheetName val="hyd_"/>
      <sheetName val="maint_est"/>
      <sheetName val="pm-est_(NEW)"/>
      <sheetName val="pm-est_(2)"/>
      <sheetName val="OHSR_GOT"/>
      <sheetName val="Data.F8.BTR"/>
      <sheetName val="t_prsr"/>
      <sheetName val="wh"/>
      <sheetName val="sch"/>
      <sheetName val="WATER-HAMMER"/>
      <sheetName val="Bill_amt_qty_cc_1"/>
      <sheetName val="sand"/>
      <sheetName val="stone"/>
      <sheetName val="index"/>
      <sheetName val="Road data"/>
      <sheetName val="Sheet1 (2)"/>
      <sheetName val="hdpe-rates"/>
      <sheetName val="hdpe weights"/>
      <sheetName val="pvc-rates"/>
      <sheetName val="PVC weights"/>
      <sheetName val="Nspt-smp-final-ORIGINAL"/>
      <sheetName val="cover page"/>
      <sheetName val="general abstract"/>
      <sheetName val="lead statement"/>
      <sheetName val="door window calculations"/>
      <sheetName val="door window datas"/>
      <sheetName val="electrification data"/>
      <sheetName val="data existing_do not delete"/>
      <sheetName val="pipe line sub estimate"/>
      <sheetName val="pipe line data"/>
      <sheetName val="hydraulic designs projects"/>
      <sheetName val="hydraulic designs pws schemes"/>
      <sheetName val="hydraulic statement"/>
      <sheetName val="economical pm calculations"/>
      <sheetName val="fp estimate"/>
      <sheetName val="rotary bore well estimate"/>
      <sheetName val="ohsr 40k sub estimate"/>
      <sheetName val="ohsr 40k verticals"/>
      <sheetName val="ohsr 60k sub estimate"/>
      <sheetName val="ohsr 60k verticals"/>
      <sheetName val="ohsr 90k sub estimate"/>
      <sheetName val="ohsr 90k verticals"/>
      <sheetName val="ohsr 120k sub estimate"/>
      <sheetName val="ohsr 120k verticals"/>
      <sheetName val="ohsr 150 sub estimate"/>
      <sheetName val="ohsr 150k verticals"/>
      <sheetName val="ohsr 200k sub estimate"/>
      <sheetName val="ohsr 200k verticals"/>
      <sheetName val="ohsr 250k sub estimate"/>
      <sheetName val="ohsr 250k verticals"/>
      <sheetName val="Sheet2"/>
      <sheetName val="Sheet4"/>
      <sheetName val="Sheet5"/>
      <sheetName val="Sheet7"/>
      <sheetName val="Sheet8"/>
      <sheetName val="Sheet9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10"/>
      <sheetName val="Sheet11"/>
      <sheetName val="Sheet12"/>
      <sheetName val="Sheet6"/>
      <sheetName val="Material"/>
      <sheetName val="Labour"/>
      <sheetName val="0000000000000"/>
      <sheetName val="M.Books "/>
      <sheetName val="CM Consumption "/>
      <sheetName val="M.Dates"/>
      <sheetName val="Total"/>
      <sheetName val="1st bill before 94 GO "/>
      <sheetName val="1st bill Club "/>
      <sheetName val="1st bill 94 GO"/>
      <sheetName val="Rates 2006-07"/>
      <sheetName val="2nd bill "/>
      <sheetName val="LEAD 06-07"/>
      <sheetName val="3rd bill"/>
      <sheetName val="Rates 2007-08"/>
      <sheetName val="4th bill "/>
      <sheetName val="LEAD 07-08"/>
      <sheetName val="Data 07-08 "/>
      <sheetName val="LEAD 08-09"/>
      <sheetName val="Data 08-09"/>
      <sheetName val="Rates SSR 2008-09"/>
      <sheetName val="2V_3M_SLAB (2)"/>
      <sheetName val="RD_X"/>
      <sheetName val="ROAD_DAM_100M"/>
      <sheetName val="RD_100M"/>
      <sheetName val="CC_WC"/>
      <sheetName val="RD_VENTES"/>
      <sheetName val="pro-1"/>
      <sheetName val="Poforma-1"/>
      <sheetName val="Proforma-1A"/>
      <sheetName val="SEA"/>
      <sheetName val="Status of Seasonal bores (2)"/>
      <sheetName val="Status of Seasonal bores"/>
      <sheetName val="Status_of_Seasonal_bores_(2)"/>
      <sheetName val="Status_of_Seasonal_bores"/>
      <sheetName val="R_Det"/>
      <sheetName val="LowestRate"/>
      <sheetName val="ElectricalSSR"/>
      <sheetName val="NonSSR"/>
      <sheetName val="HDPE"/>
      <sheetName val="CI"/>
      <sheetName val="137-140"/>
      <sheetName val="141-142"/>
      <sheetName val="Data_Bit_I"/>
      <sheetName val="Hystmnt (2)"/>
      <sheetName val="title"/>
      <sheetName val="spec"/>
      <sheetName val="need"/>
      <sheetName val="design"/>
      <sheetName val="estPM"/>
      <sheetName val="distrib"/>
      <sheetName val="VC99"/>
      <sheetName val="VC96"/>
      <sheetName val="SP"/>
      <sheetName val="Pumproom"/>
      <sheetName val="ltrt"/>
      <sheetName val="pipe_data"/>
      <sheetName val="SPData"/>
      <sheetName val="hs"/>
      <sheetName val="pps"/>
      <sheetName val="map"/>
      <sheetName val="m_est"/>
      <sheetName val="feature"/>
      <sheetName val="glance"/>
      <sheetName val="master"/>
      <sheetName val="exec"/>
      <sheetName val="LBD"/>
      <sheetName val="CR"/>
      <sheetName val="Hystmnt_(2)"/>
      <sheetName val="Global factors"/>
      <sheetName val="00000"/>
      <sheetName val="AAAAAAAAAAAAA"/>
      <sheetName val="Revised rates(SSR 2014-15)"/>
      <sheetName val="ew OG"/>
      <sheetName val="ew-DiMs"/>
      <sheetName val="PVC"/>
      <sheetName val="AC"/>
      <sheetName val="DI"/>
      <sheetName val="GRP"/>
      <sheetName val="BWSCP"/>
      <sheetName val="MS data"/>
      <sheetName val="MS "/>
      <sheetName val="PSC"/>
      <sheetName val="MS"/>
      <sheetName val="MSdata"/>
      <sheetName val="msinlining"/>
      <sheetName val="wiremesh"/>
      <sheetName val="RCC"/>
      <sheetName val="DI Weights"/>
      <sheetName val="Wt of HDPE"/>
      <sheetName val="lazwts"/>
      <sheetName val="hdpe_invoice"/>
      <sheetName val="pvc_invoice"/>
      <sheetName val="PSC -pv"/>
      <sheetName val="GRP-pv"/>
      <sheetName val="GAJWEL SEC EST"/>
      <sheetName val="maya"/>
      <sheetName val="Specification report"/>
      <sheetName val="1000000000000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GEN__ABS_"/>
      <sheetName val="MRoad_data"/>
      <sheetName val="Lead_Chart"/>
      <sheetName val="Quarry_Chart"/>
      <sheetName val="Road_Est_"/>
      <sheetName val="Slab_Culvert_51_10"/>
      <sheetName val="Slab_Wid_52_4"/>
      <sheetName val="Wid_Pipe_cul_52_10"/>
      <sheetName val="P_C_Drawing"/>
      <sheetName val="C_S_OF_DIVIDER"/>
      <sheetName val="v"/>
      <sheetName val="Sheet5 (2)"/>
      <sheetName val="GS"/>
      <sheetName val="TS"/>
      <sheetName val="BTR"/>
      <sheetName val="RMR"/>
      <sheetName val="Hire charges"/>
      <sheetName val="atr"/>
      <sheetName val="ew-cal"/>
      <sheetName val="ann-b"/>
      <sheetName val="Abstrct "/>
      <sheetName val="est"/>
      <sheetName val="she"/>
      <sheetName val="Part A"/>
      <sheetName val="ZoneIII(Pra)"/>
      <sheetName val="ZoneIII(APHB)"/>
      <sheetName val="(NSP)Table111"/>
      <sheetName val="(NSP)Table11"/>
      <sheetName val="ZoneIII(Bang)"/>
      <sheetName val="zonal wise"/>
      <sheetName val="gen_abst"/>
      <sheetName val="abstract"/>
      <sheetName val="detailed"/>
      <sheetName val="water"/>
      <sheetName val="data_new"/>
      <sheetName val="lead-st"/>
      <sheetName val="r"/>
      <sheetName val="l"/>
      <sheetName val="electrical"/>
      <sheetName val="marking"/>
      <sheetName val="beams"/>
      <sheetName val="features"/>
      <sheetName val="c_wall"/>
      <sheetName val="C-data"/>
      <sheetName val="sup dat"/>
      <sheetName val="mpp"/>
      <sheetName val="Plant &amp;  Machin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 refreshError="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</sheetDataSet>
  </externalBook>
</externalLink>
</file>

<file path=xl/externalLinks/externalLink194.xml><?xml version="1.0" encoding="utf-8"?>
<externalLink xmlns="http://schemas.openxmlformats.org/spreadsheetml/2006/main">
  <externalBook xmlns:r="http://schemas.openxmlformats.org/officeDocument/2006/relationships" r:id="rId1">
    <sheetNames>
      <sheetName val="Lead (2)"/>
      <sheetName val="Check_Slip"/>
      <sheetName val="Misc"/>
      <sheetName val="Data_Base"/>
      <sheetName val="quarry"/>
      <sheetName val="Cover_Sheet"/>
      <sheetName val="Sp_Report"/>
      <sheetName val="Estimate"/>
      <sheetName val="Lead"/>
      <sheetName val="Conveyance_Rates"/>
      <sheetName val="Conveyance_Table"/>
      <sheetName val="Est_amt_text"/>
      <sheetName val="Data"/>
      <sheetName val="Schedule-A"/>
      <sheetName val="Labour_Charges"/>
      <sheetName val="Labour_Charges(detl)"/>
      <sheetName val="Specification"/>
      <sheetName val="Core_SSR"/>
      <sheetName val="index"/>
      <sheetName val="gen_abst"/>
      <sheetName val="abstract"/>
      <sheetName val="detailed"/>
      <sheetName val="water"/>
      <sheetName val="data_new"/>
      <sheetName val="lead-st"/>
      <sheetName val="v"/>
      <sheetName val="r"/>
      <sheetName val="l"/>
      <sheetName val="electrical"/>
      <sheetName val="marking"/>
      <sheetName val="beams"/>
      <sheetName val="features"/>
      <sheetName val="c_wall"/>
      <sheetName val="ssr-rates"/>
      <sheetName val="Plant &amp;  Machinery"/>
      <sheetName val="Material"/>
      <sheetName val="Labour"/>
      <sheetName val="LEADS"/>
      <sheetName val="Road data"/>
      <sheetName val="Lead statement"/>
      <sheetName val="MRATES"/>
      <sheetName val="00000"/>
      <sheetName val="pm40"/>
      <sheetName val="SRs"/>
      <sheetName val="SRs-Rev"/>
      <sheetName val="PM 70"/>
      <sheetName val="GM 70"/>
      <sheetName val="PM estimate"/>
      <sheetName val="PM 40rev  (2)"/>
      <sheetName val="PM 40rev "/>
      <sheetName val="GM estimate"/>
      <sheetName val="GM 40 OHs AC (2)"/>
      <sheetName val="GM 40 OHs AC"/>
      <sheetName val="GM 40 OHs"/>
      <sheetName val="GM 40 "/>
      <sheetName val="detls"/>
      <sheetName val="pm pipes"/>
      <sheetName val="gm pipes"/>
      <sheetName val="altr"/>
      <sheetName val="0000000000000"/>
      <sheetName val="GM 40  (AC) (2)"/>
      <sheetName val="GM 40  (AC)"/>
      <sheetName val="PM (2)"/>
      <sheetName val="PM"/>
      <sheetName val="population"/>
      <sheetName val="POP "/>
      <sheetName val="HYD STA M"/>
      <sheetName val="PVC_dia"/>
      <sheetName val="pm-est (NEW)"/>
      <sheetName val="hyd "/>
      <sheetName val="maint est"/>
      <sheetName val="pm-est (2)"/>
      <sheetName val="GM-est"/>
      <sheetName val="pm-est"/>
      <sheetName val="OHSR GOT"/>
      <sheetName val="Sheet3"/>
      <sheetName val="Original"/>
      <sheetName val="proposal"/>
      <sheetName val="proforma"/>
      <sheetName val="1000000000000"/>
      <sheetName val="2000000000000"/>
      <sheetName val="3000000000000"/>
      <sheetName val="4000000000000"/>
      <sheetName val="5000000000000"/>
      <sheetName val="6000000000000"/>
      <sheetName val="7000000000000"/>
      <sheetName val="8000000000000"/>
      <sheetName val="9000000000000"/>
      <sheetName val="a000000000000"/>
      <sheetName val="b000000000000"/>
      <sheetName val="c000000000000"/>
      <sheetName val="d000000000000"/>
      <sheetName val="e000000000000"/>
      <sheetName val="f000000000000"/>
      <sheetName val="g000000000000"/>
      <sheetName val="h000000000000"/>
      <sheetName val="Sheet1"/>
      <sheetName val="econ pm"/>
      <sheetName val="Infiltration well (2)"/>
      <sheetName val="STATUS"/>
      <sheetName val="Pop"/>
      <sheetName val="F.slip"/>
      <sheetName val="General  AB"/>
      <sheetName val="ABS(A&amp;B)"/>
      <sheetName val="OHSR 10KL 6.30"/>
      <sheetName val="OHSR10 kl11.5"/>
      <sheetName val="OHSR20kl6.3"/>
      <sheetName val="OHSR15 kl 6.3"/>
      <sheetName val="OHSR20KL8.3"/>
      <sheetName val="OHSR 40 9.45"/>
      <sheetName val="OHSR60 9.45"/>
      <sheetName val="OHBR40-det.est"/>
      <sheetName val="GLSR10"/>
      <sheetName val="SSR"/>
      <sheetName val="Hydraulic design"/>
      <sheetName val="cw 110kl"/>
      <sheetName val="sp dis"/>
      <sheetName val="Det-sp dis"/>
      <sheetName val="PH 6x4"/>
      <sheetName val="WMqrts"/>
      <sheetName val="road"/>
      <sheetName val="lead_data"/>
      <sheetName val="cWALLS"/>
      <sheetName val="diff steel qty"/>
      <sheetName val="Pmest-2"/>
      <sheetName val="PMest-1"/>
      <sheetName val="GMest2"/>
      <sheetName val="GMest phase1"/>
      <sheetName val="GMest"/>
      <sheetName val="grp"/>
      <sheetName val="psc"/>
      <sheetName val="HDPE"/>
      <sheetName val="pvc"/>
      <sheetName val="CI"/>
      <sheetName val="DI"/>
      <sheetName val="ewelj "/>
      <sheetName val="EW,L &amp;J_pipes"/>
      <sheetName val="DI_on pedestals"/>
      <sheetName val="HDPE sluice valve"/>
      <sheetName val="PVC sluice val)"/>
      <sheetName val="Scour all"/>
      <sheetName val="PVC Air valves"/>
      <sheetName val="valves"/>
      <sheetName val="Valve Chambers"/>
      <sheetName val="O&amp;M"/>
      <sheetName val="annualmai "/>
      <sheetName val="Sheet1 (2)"/>
      <sheetName val="HYDRAULIC SSTATEMENT"/>
      <sheetName val="WATER-HAMMER"/>
      <sheetName val="hdpe_basic"/>
      <sheetName val="pvc_basic"/>
      <sheetName val="t_prsr"/>
      <sheetName val="wh"/>
      <sheetName val="PM_70"/>
      <sheetName val="GM_70"/>
      <sheetName val="PM_estimate"/>
      <sheetName val="PM_40rev__(2)"/>
      <sheetName val="PM_40rev_"/>
      <sheetName val="GM_estimate"/>
      <sheetName val="GM_40_OHs_AC_(2)"/>
      <sheetName val="GM_40_OHs_AC"/>
      <sheetName val="GM_40_OHs"/>
      <sheetName val="GM_40_"/>
      <sheetName val="pm_pipes"/>
      <sheetName val="gm_pipes"/>
      <sheetName val="GM_40__(AC)_(2)"/>
      <sheetName val="GM_40__(AC)"/>
      <sheetName val="PM_(2)"/>
      <sheetName val="POP_"/>
      <sheetName val="HYD_STA_M"/>
      <sheetName val="pm-est_(NEW)"/>
      <sheetName val="hyd_"/>
      <sheetName val="maint_est"/>
      <sheetName val="pm-est_(2)"/>
      <sheetName val="OHSR_GOT"/>
      <sheetName val="econ_pm"/>
      <sheetName val="Infiltration_well_(2)"/>
      <sheetName val="F_slip"/>
      <sheetName val="General__AB"/>
      <sheetName val="OHSR_10KL_6_30"/>
      <sheetName val="OHSR10_kl11_5"/>
      <sheetName val="OHSR20kl6_3"/>
      <sheetName val="OHSR15_kl_6_3"/>
      <sheetName val="OHSR20KL8_3"/>
      <sheetName val="OHSR_40_9_45"/>
      <sheetName val="OHSR60_9_45"/>
      <sheetName val="OHBR40-det_est"/>
      <sheetName val="Hydraulic_design"/>
      <sheetName val="cw_110kl"/>
      <sheetName val="sp_dis"/>
      <sheetName val="Det-sp_dis"/>
      <sheetName val="PH_6x4"/>
      <sheetName val="diff_steel_qty"/>
      <sheetName val="GMest_phase1"/>
      <sheetName val="ewelj_"/>
      <sheetName val="EW,L_&amp;J_pipes"/>
      <sheetName val="DI_on_pedestals"/>
      <sheetName val="HDPE_sluice_valve"/>
      <sheetName val="PVC_sluice_val)"/>
      <sheetName val="Scour_all"/>
      <sheetName val="PVC_Air_valves"/>
      <sheetName val="Valve_Chambers"/>
      <sheetName val="annualmai_"/>
      <sheetName val="Sheet1_(2)"/>
      <sheetName val="HYDRAULIC_SSTATEMENT"/>
      <sheetName val="mcon pm"/>
      <sheetName val="RMR"/>
      <sheetName val="pvc-pipe-rates"/>
      <sheetName val="Sheet2"/>
      <sheetName val="data existing_do not delete"/>
      <sheetName val="m"/>
      <sheetName val="sch"/>
      <sheetName val="Data.F8.BTR"/>
      <sheetName val="Global factors"/>
      <sheetName val="M_R1"/>
      <sheetName val="M_CD_R"/>
      <sheetName val="Estimate "/>
      <sheetName val="Query"/>
      <sheetName val="DATA_ENTRY"/>
      <sheetName val="MRoad data"/>
      <sheetName val="MBTLead"/>
      <sheetName val="MRMR"/>
      <sheetName val="MRoadMap"/>
      <sheetName val="Rates SSR 2008-09"/>
      <sheetName val="2V_3M_SLAB (2)"/>
      <sheetName val="RD_X"/>
      <sheetName val="ROAD_DAM_100M"/>
      <sheetName val="RD_100M"/>
      <sheetName val="CC_WC"/>
      <sheetName val="RD_VENTES"/>
      <sheetName val="BTR"/>
      <sheetName val="mlead"/>
      <sheetName val="Road_data"/>
      <sheetName val="ZoneIII(Pra)"/>
      <sheetName val="ZoneIII(APHB)"/>
      <sheetName val="(NSP)Table111"/>
      <sheetName val="(NSP)Table11"/>
      <sheetName val="ZoneIII(Bang)"/>
      <sheetName val="zonal wise"/>
      <sheetName val="Data_Bit_I"/>
      <sheetName val="ABST."/>
      <sheetName val="GF"/>
      <sheetName val="CS GF"/>
      <sheetName val="CS FF"/>
      <sheetName val="FF"/>
      <sheetName val="SF,"/>
      <sheetName val="ELECT."/>
      <sheetName val="CS ELE."/>
      <sheetName val="BORE WELL"/>
      <sheetName val="WATER SUPPLY "/>
      <sheetName val="CS WS&amp;SA"/>
      <sheetName val="sup dat"/>
      <sheetName val="COMP ABST."/>
      <sheetName val="ABST_"/>
      <sheetName val="CS_GF"/>
      <sheetName val="CS_FF"/>
      <sheetName val="ELECT_"/>
      <sheetName val="CS_ELE_"/>
      <sheetName val="BORE_WELL"/>
      <sheetName val="WATER_SUPPLY_"/>
      <sheetName val="CS_WS&amp;SA"/>
      <sheetName val="sup_dat"/>
      <sheetName val="COMP_ABST_"/>
      <sheetName val="PROFORMAS"/>
      <sheetName val="CHECK-SLIP"/>
      <sheetName val="DESIGN NORMS"/>
      <sheetName val="DESIGN CALUCULATIONS"/>
      <sheetName val="ABSTRACT-DESIGN CALUCULATIONS"/>
      <sheetName val="GRAVITY MAIN"/>
      <sheetName val="PUMPING MAIN"/>
      <sheetName val="PUMP SETS DESIGN"/>
      <sheetName val="GENERAL-ABSTRACT"/>
      <sheetName val="COMPONENTS"/>
      <sheetName val="DATA-ABSTRACT"/>
      <sheetName val="SSR(Buildings)"/>
      <sheetName val="SSR(PH)"/>
      <sheetName val="SSR(I&amp;CAD)"/>
      <sheetName val="PVC-Rates"/>
      <sheetName val="Labour charges"/>
      <sheetName val="Labour charges(detl)"/>
      <sheetName val="OHSR(Detail)"/>
      <sheetName val="DUMMY_EST"/>
      <sheetName val="DATA-LIST"/>
      <sheetName val="DATA SHEET"/>
      <sheetName val="DATA OHSR"/>
      <sheetName val="DATA AC PIPES"/>
      <sheetName val="DATA PVC PIPES"/>
      <sheetName val="SS TANK(HOMO)"/>
      <sheetName val="SS FILTERS"/>
      <sheetName val="SS TANK(HET)"/>
      <sheetName val="SS FILTERS(SQM)"/>
      <sheetName val="OHSR"/>
      <sheetName val="TRANSMISSION MAINS"/>
      <sheetName val="PUMP SETS"/>
      <sheetName val="WEIR CHAMBER"/>
      <sheetName val="PUMP HOUSE"/>
      <sheetName val="PUMP HOUSE(SQM)"/>
      <sheetName val="CW SUMP"/>
      <sheetName val="RWW_PH"/>
      <sheetName val="RAW WATER WELL"/>
      <sheetName val="VALVE PIT"/>
      <sheetName val="FLOW-DIAGRAM"/>
      <sheetName val="DATA-BASE"/>
      <sheetName val="TRANS.MAINS.LEVELS"/>
      <sheetName val="SSF(INT.CONS)"/>
      <sheetName val="DATA_ABSTRACT"/>
      <sheetName val="DESIGN_NORMS"/>
      <sheetName val="DESIGN_CALUCULATIONS"/>
      <sheetName val="ABSTRACT-DESIGN_CALUCULATIONS"/>
      <sheetName val="GRAVITY_MAIN"/>
      <sheetName val="PUMPING_MAIN"/>
      <sheetName val="PUMP_SETS_DESIGN"/>
      <sheetName val="LEAD_STATEMENT"/>
      <sheetName val="DATA_SHEET"/>
      <sheetName val="DATA_OHSR"/>
      <sheetName val="DATA_AC_PIPES"/>
      <sheetName val="DATA_PVC_PIPES"/>
      <sheetName val="SS_TANK(HOMO)"/>
      <sheetName val="SS_FILTERS"/>
      <sheetName val="SS_TANK(HET)"/>
      <sheetName val="SS_FILTERS(SQM)"/>
      <sheetName val="TRANSMISSION_MAINS"/>
      <sheetName val="PUMP_SETS"/>
      <sheetName val="WEIR_CHAMBER"/>
      <sheetName val="PUMP_HOUSE"/>
      <sheetName val="PUMP_HOUSE(SQM)"/>
      <sheetName val="CW_SUMP"/>
      <sheetName val="RAW_WATER_WELL"/>
      <sheetName val="VALVE_PIT"/>
      <sheetName val="TRANS_MAINS_LEVELS"/>
      <sheetName val="SSF(INT_CONS)"/>
      <sheetName val="DESIGN_NORMS1"/>
      <sheetName val="DESIGN_CALUCULATIONS1"/>
      <sheetName val="ABSTRACT-DESIGN_CALUCULATIONS1"/>
      <sheetName val="GRAVITY_MAIN1"/>
      <sheetName val="PUMPING_MAIN1"/>
      <sheetName val="PUMP_SETS_DESIGN1"/>
      <sheetName val="Labour_charges1"/>
      <sheetName val="Labour_charges(detl)1"/>
      <sheetName val="LEAD_STATEMENT1"/>
      <sheetName val="DATA_SHEET1"/>
      <sheetName val="DATA_OHSR1"/>
      <sheetName val="DATA_AC_PIPES1"/>
      <sheetName val="DATA_PVC_PIPES1"/>
      <sheetName val="BORE_WELL1"/>
      <sheetName val="SS_TANK(HOMO)1"/>
      <sheetName val="SS_FILTERS1"/>
      <sheetName val="SS_TANK(HET)1"/>
      <sheetName val="SS_FILTERS(SQM)1"/>
      <sheetName val="TRANSMISSION_MAINS1"/>
      <sheetName val="PUMP_SETS1"/>
      <sheetName val="WEIR_CHAMBER1"/>
      <sheetName val="PUMP_HOUSE1"/>
      <sheetName val="PUMP_HOUSE(SQM)1"/>
      <sheetName val="CW_SUMP1"/>
      <sheetName val="RAW_WATER_WELL1"/>
      <sheetName val="VALVE_PIT1"/>
      <sheetName val="TRANS_MAINS_LEVELS1"/>
      <sheetName val="SSF(INT_CONS)1"/>
      <sheetName val="Common "/>
      <sheetName val="DESIGN_NORMS2"/>
      <sheetName val="DESIGN_CALUCULATIONS2"/>
      <sheetName val="ABSTRACT-DESIGN_CALUCULATIONS2"/>
      <sheetName val="GRAVITY_MAIN2"/>
      <sheetName val="PUMPING_MAIN2"/>
      <sheetName val="PUMP_SETS_DESIGN2"/>
      <sheetName val="Labour_charges2"/>
      <sheetName val="Labour_charges(detl)2"/>
      <sheetName val="LEAD_STATEMENT2"/>
      <sheetName val="DATA_SHEET2"/>
      <sheetName val="DATA_OHSR2"/>
      <sheetName val="DATA_AC_PIPES2"/>
      <sheetName val="DATA_PVC_PIPES2"/>
      <sheetName val="BORE_WELL2"/>
      <sheetName val="SS_TANK(HOMO)2"/>
      <sheetName val="SS_FILTERS2"/>
      <sheetName val="SS_TANK(HET)2"/>
      <sheetName val="SS_FILTERS(SQM)2"/>
      <sheetName val="TRANSMISSION_MAINS2"/>
      <sheetName val="PUMP_SETS2"/>
      <sheetName val="WEIR_CHAMBER2"/>
      <sheetName val="PUMP_HOUSE2"/>
      <sheetName val="PUMP_HOUSE(SQM)2"/>
      <sheetName val="CW_SUMP2"/>
      <sheetName val="RAW_WATER_WELL2"/>
      <sheetName val="VALVE_PIT2"/>
      <sheetName val="TRANS_MAINS_LEVELS2"/>
      <sheetName val="SSF(INT_CONS)2"/>
      <sheetName val="Plant_&amp;__Machinery"/>
      <sheetName val="Common_"/>
      <sheetName val="Data_F8_BTR"/>
      <sheetName val="AV-HDPE"/>
      <sheetName val="Di_gate-HDPE"/>
      <sheetName val="BWSCPlt"/>
      <sheetName val="G.R.P"/>
      <sheetName val="PSC REVISED"/>
      <sheetName val="DATA_PRG"/>
      <sheetName val="Class IV Qtr. Ele"/>
      <sheetName val="PH"/>
      <sheetName val="VC rate"/>
      <sheetName val="DFjoints"/>
      <sheetName val="kintc-airvalve-DI"/>
      <sheetName val="dbl-airvalve-PVC"/>
      <sheetName val="dbl-airvalve-HDPE"/>
      <sheetName val="MS-BWSC-GRP-PSC"/>
      <sheetName val="airvalve-AC"/>
      <sheetName val="sluice-AC"/>
      <sheetName val="sluice-PSC"/>
      <sheetName val="sluice-BWSCP-MS"/>
      <sheetName val="sluice-GRP"/>
      <sheetName val="sluice-PVC"/>
      <sheetName val="sluice-HDPE"/>
      <sheetName val="sluice-DI"/>
      <sheetName val="scour-DI-CI"/>
      <sheetName val="scour-pvc-hdpe-psc-bwsc"/>
      <sheetName val="Non-DI "/>
      <sheetName val="vc80"/>
      <sheetName val="vc200"/>
      <sheetName val="vc450"/>
      <sheetName val="vc600"/>
      <sheetName val="vc700"/>
      <sheetName val="vc1000"/>
      <sheetName val="temp-SDData (2)"/>
      <sheetName val="GM"/>
      <sheetName val="Summary"/>
      <sheetName val="ww-march-02"/>
      <sheetName val="Nspt-smp-final-ORIGINAL"/>
      <sheetName val="Dormitory"/>
      <sheetName val="habs-list"/>
      <sheetName val="nodes"/>
      <sheetName val="Lookup"/>
      <sheetName val="pipe-water"/>
      <sheetName val="habs-details"/>
      <sheetName val="hab-details"/>
      <sheetName val="int-Dia"/>
      <sheetName val="water-pros-pros-rate-empty"/>
      <sheetName val="water-pros-Ultim-rate-empty"/>
      <sheetName val="water-Ultimate-empty"/>
      <sheetName val="Nspt-smp-final-apprd"/>
      <sheetName val="water-pros-pros-rate"/>
      <sheetName val="water-pros-Ultimate-rate"/>
      <sheetName val="water-ultimate"/>
      <sheetName val="water-JPTsump-in&amp;out"/>
      <sheetName val="water-JPTsump-Balance"/>
      <sheetName val="jpt-ohbr-out-flow(U)"/>
      <sheetName val="jpt-ohbr-out-flow(P)"/>
      <sheetName val="jpt-ohbr-out-flow(P)-Ult"/>
      <sheetName val="piv-smp-n1"/>
      <sheetName val="Nspt-smp-final-ORIGINAL-(2)"/>
      <sheetName val="Nspt-final-Ultimate(mwl)"/>
      <sheetName val="Nspt-final-Ultimate"/>
      <sheetName val="Nspt-final-pros"/>
      <sheetName val="Nspt-final-Ultimate-21m"/>
      <sheetName val="Nspt-final-at-18.5mstg"/>
      <sheetName val="Nspt-final-pros-14m"/>
      <sheetName val="Nspt-final-pros-12m"/>
      <sheetName val="Nspt-final-pros-10m"/>
      <sheetName val="Nspt-final-pros-7m"/>
      <sheetName val="Nspt-final-pros-4m"/>
      <sheetName val="Nspt-final-empy-258m"/>
      <sheetName val="Nspt-final-empy-254m"/>
      <sheetName val="Nspt-final-empy-249.5m"/>
      <sheetName val="Nspt-final-empy-252m"/>
      <sheetName val="Nspt-final-empy-248m"/>
      <sheetName val="Nspt-final-empy-244m"/>
      <sheetName val="final-smp-pipes"/>
      <sheetName val="Chart1-U and P"/>
      <sheetName val="Chart1-Actual-Flow"/>
      <sheetName val="chart-Jpt-Girnibai-OUT-flow"/>
      <sheetName val="Chart1"/>
      <sheetName val="jpt to Girnibai-Out Flow"/>
      <sheetName val="chart-Jpt-Girnibai-OUT-flow (2)"/>
      <sheetName val="chart-Jpt-Girnibai-OUT-flow (3)"/>
      <sheetName val="Nspt-final-at-18_5mstg"/>
      <sheetName val="Nspt-final-empy-249_5m"/>
      <sheetName val="Chart1-U_and_P"/>
      <sheetName val="jpt_to_Girnibai-Out_Flow"/>
      <sheetName val="chart-Jpt-Girnibai-OUT-flow_(2)"/>
      <sheetName val="chart-Jpt-Girnibai-OUT-flow_(3)"/>
      <sheetName val="maya"/>
      <sheetName val="Specification report"/>
      <sheetName val="Ele"/>
      <sheetName val="Sant"/>
      <sheetName val="Templates"/>
      <sheetName val="Comparative Statement"/>
      <sheetName val="atr"/>
      <sheetName val="ew-cal"/>
      <sheetName val="ann-b"/>
      <sheetName val="Abstrct "/>
      <sheetName val="est"/>
      <sheetName val="she"/>
      <sheetName val="Part A"/>
      <sheetName val="PRECAST lightconc-II"/>
      <sheetName val="PRECAST-conc-II"/>
      <sheetName val="Miscellaneous-civil"/>
      <sheetName val="basic"/>
      <sheetName val="GN-ST-10"/>
      <sheetName val="PRECAST lightconc_II"/>
      <sheetName val="GN_ST_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/>
      <sheetData sheetId="259"/>
      <sheetData sheetId="260"/>
      <sheetData sheetId="26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</sheetDataSet>
  </externalBook>
</externalLink>
</file>

<file path=xl/externalLinks/externalLink195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general abstract"/>
      <sheetName val="leads"/>
      <sheetName val="lead statement"/>
      <sheetName val="door window calculations"/>
      <sheetName val="door window datas"/>
      <sheetName val="electrification data"/>
      <sheetName val="data"/>
      <sheetName val="data existing_do not delete"/>
      <sheetName val="pipe line sub estimate"/>
      <sheetName val="pipe line data"/>
      <sheetName val="estimate"/>
      <sheetName val="hydraulic designs projects"/>
      <sheetName val="hydraulic designs pws schemes"/>
      <sheetName val="hydraulic statement"/>
      <sheetName val="economical pm calculations"/>
      <sheetName val="fp estimate"/>
      <sheetName val="rotary bore well estimate"/>
      <sheetName val="ohsr 40k sub estimate"/>
      <sheetName val="ohsr 40k verticals"/>
      <sheetName val="ohsr 60k sub estimate"/>
      <sheetName val="ohsr 60k verticals"/>
      <sheetName val="ohsr 90k sub estimate"/>
      <sheetName val="ohsr 90k verticals"/>
      <sheetName val="ohsr 120k sub estimate"/>
      <sheetName val="ohsr 120k verticals"/>
      <sheetName val="ohsr 150 sub estimate"/>
      <sheetName val="ohsr 150k verticals"/>
      <sheetName val="ohsr 200k sub estimate"/>
      <sheetName val="ohsr 200k verticals"/>
      <sheetName val="ohsr 250k sub estimate"/>
      <sheetName val="ohsr 250k verticals"/>
      <sheetName val="Sheet1"/>
      <sheetName val="Sheet2"/>
      <sheetName val="Sheet4"/>
      <sheetName val="Sheet5"/>
      <sheetName val="Sheet7"/>
      <sheetName val="Sheet8"/>
      <sheetName val="Sheet9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10"/>
      <sheetName val="Sheet11"/>
      <sheetName val="Sheet12"/>
      <sheetName val="Sheet6"/>
      <sheetName val="Sheet3"/>
      <sheetName val="Material"/>
      <sheetName val="Labour"/>
      <sheetName val="Data_Base"/>
      <sheetName val="RMR"/>
      <sheetName val="Road Abst."/>
      <sheetName val="CD works Abst."/>
      <sheetName val="CC drains Abst."/>
      <sheetName val="Road Detail Est."/>
      <sheetName val="CD works detail Est."/>
      <sheetName val="CC drains detail Est."/>
      <sheetName val="Earth work Cal"/>
      <sheetName val="Earth Volume"/>
      <sheetName val="General Abst."/>
      <sheetName val="Road data"/>
      <sheetName val="CD works data"/>
      <sheetName val="Road_Abst_"/>
      <sheetName val="CD_works_Abst_"/>
      <sheetName val="CC_drains_Abst_"/>
      <sheetName val="Road_Detail_Est_"/>
      <sheetName val="CD_works_detail_Est_"/>
      <sheetName val="CC_drains_detail_Est_"/>
      <sheetName val="Earth_work_Cal"/>
      <sheetName val="Earth_Volume"/>
      <sheetName val="General_Abst_"/>
      <sheetName val="Lead_Statement"/>
      <sheetName val="Road_data"/>
      <sheetName val="CD_works_data"/>
      <sheetName val="v"/>
      <sheetName val="sand"/>
      <sheetName val="stone"/>
      <sheetName val="index"/>
      <sheetName val="0000000000000"/>
      <sheetName val="1000000000000"/>
      <sheetName val="Sp.Report"/>
      <sheetName val="Sheet1 (3)"/>
      <sheetName val="LS"/>
      <sheetName val="Annex-VII"/>
      <sheetName val="list_CD"/>
      <sheetName val="Exe.Summary"/>
      <sheetName val="Ann-IIA(Road)"/>
      <sheetName val="E-in-C's office copy"/>
      <sheetName val="Annex-B"/>
      <sheetName val="Gen abs"/>
      <sheetName val="BTR"/>
      <sheetName val="R_Det"/>
      <sheetName val="abst_rd"/>
      <sheetName val="abst_cd"/>
      <sheetName val="det_cd"/>
      <sheetName val="Proforma-I"/>
      <sheetName val="Annex-I"/>
      <sheetName val="Annex-II"/>
      <sheetName val="Annex-IV"/>
      <sheetName val="Annex-V"/>
      <sheetName val="Annex-VI"/>
      <sheetName val="certificates"/>
      <sheetName val="CBR"/>
      <sheetName val="e-cal"/>
      <sheetName val="Lead"/>
      <sheetName val="Strip plan"/>
      <sheetName val="Sp_Report"/>
      <sheetName val="Sheet1_(3)"/>
      <sheetName val="Exe_Summary"/>
      <sheetName val="E-in-C's_office_copy"/>
      <sheetName val="Gen_abs"/>
      <sheetName val="Strip_plan"/>
      <sheetName val="MRATES"/>
      <sheetName val="pvc-pipe-rates"/>
      <sheetName val="detls"/>
      <sheetName val="m"/>
      <sheetName val="Plant &amp;  Machinery"/>
      <sheetName val="Mp-team 1"/>
      <sheetName val="sch"/>
      <sheetName val="gen_abst"/>
      <sheetName val="abstract"/>
      <sheetName val="detailed"/>
      <sheetName val="water"/>
      <sheetName val="data_new"/>
      <sheetName val="lead-st"/>
      <sheetName val="r"/>
      <sheetName val="l"/>
      <sheetName val="electrical"/>
      <sheetName val="marking"/>
      <sheetName val="beams"/>
      <sheetName val="features"/>
      <sheetName val="c_wall"/>
      <sheetName val="ssr-rates"/>
      <sheetName val="Sheet5 (2)"/>
      <sheetName val="GS"/>
      <sheetName val="TS"/>
      <sheetName val="Hire charges"/>
      <sheetName val="coverpage"/>
      <sheetName val="TS memo"/>
      <sheetName val="Spn report"/>
      <sheetName val="Line_Abstract"/>
      <sheetName val="abs road"/>
      <sheetName val="Bridge"/>
      <sheetName val="HP abs"/>
      <sheetName val="m lead"/>
      <sheetName val="mmlead"/>
      <sheetName val="TS_memo"/>
      <sheetName val="Spn_report"/>
      <sheetName val="abs_road"/>
      <sheetName val="HP_abs"/>
      <sheetName val="m_lead"/>
      <sheetName val="Specification report"/>
      <sheetName val="Line_Est"/>
      <sheetName val="mlead"/>
      <sheetName val="Line"/>
      <sheetName val="GenAbst"/>
      <sheetName val="AS_SR"/>
      <sheetName val="AS-12F"/>
      <sheetName val="AS_FDR"/>
      <sheetName val="TS_MDR"/>
      <sheetName val="TS_SH"/>
      <sheetName val="RTS_SH"/>
      <sheetName val="TS_12F"/>
      <sheetName val="TS_FDR"/>
      <sheetName val="Plan SH TS"/>
      <sheetName val="TS. HUDCO"/>
      <sheetName val="Plan MDR TS"/>
      <sheetName val="TS_CRF"/>
      <sheetName val="Rates"/>
      <sheetName val="Caution"/>
      <sheetName val="Dividers"/>
      <sheetName val="Divider"/>
      <sheetName val="Cover"/>
      <sheetName val="G.abst"/>
      <sheetName val="Drains Est"/>
      <sheetName val="Comp"/>
      <sheetName val="Rd.Est (2)"/>
      <sheetName val="Rd.Est"/>
      <sheetName val="Typ"/>
      <sheetName val="1R 800"/>
      <sheetName val="3R800"/>
      <sheetName val="Ret wall"/>
      <sheetName val="Common "/>
      <sheetName val="Ele"/>
      <sheetName val="Sant"/>
      <sheetName val="Check_Slip"/>
      <sheetName val="Misc"/>
      <sheetName val="quarry"/>
      <sheetName val="Templates"/>
      <sheetName val="Cover_Sheet"/>
      <sheetName val="Conveyance_Rates"/>
      <sheetName val="Conveyance_Table"/>
      <sheetName val="Est_amt_text"/>
      <sheetName val="Labour_Charges"/>
      <sheetName val="Labour_Charges(detl)"/>
      <sheetName val="Specification"/>
      <sheetName val="Core_SSR"/>
      <sheetName val="Comparative Statement"/>
      <sheetName val="LowestRate"/>
      <sheetName val="ElectricalSSR"/>
      <sheetName val="NonSSR"/>
      <sheetName val="HDPE"/>
      <sheetName val="CI"/>
      <sheetName val="137-140"/>
      <sheetName val="141-142"/>
      <sheetName val="PH-6x4"/>
      <sheetName val="PH-4X3"/>
      <sheetName val="Watchman Qrters."/>
      <sheetName val="M F ROOM"/>
      <sheetName val="2V_3M_SLAB (2)"/>
      <sheetName val="RD_X"/>
      <sheetName val="ROAD_DAM_100M"/>
      <sheetName val="RD_100M"/>
      <sheetName val="CC_WC"/>
      <sheetName val="RD_VENTES"/>
      <sheetName val="pldt"/>
      <sheetName val="Iocount"/>
      <sheetName val="LU"/>
      <sheetName val="PU_CALC"/>
      <sheetName val="bom"/>
      <sheetName val="pwr"/>
      <sheetName val="pwrsum"/>
      <sheetName val="cusprest"/>
      <sheetName val="150-180"/>
      <sheetName val="FMIB-21.6.03"/>
      <sheetName val="Status 20.6.03"/>
      <sheetName val="OEM_DLR O_S ANALYSIS"/>
      <sheetName val="&gt;180 analysis-31.8.03 "/>
      <sheetName val="150-180 days"/>
      <sheetName val="dfr"/>
      <sheetName val="Colln-TGT-BR"/>
      <sheetName val="COLL.TARGET"/>
      <sheetName val="Proje.OS"/>
      <sheetName val="&gt;180-1 YEAR"/>
      <sheetName val="1-2 YEARS"/>
      <sheetName val="SUMMARY"/>
      <sheetName val="SUMMARY1"/>
      <sheetName val="&gt;2 years"/>
      <sheetName val="SHOBHA (2)"/>
      <sheetName val="SKM"/>
      <sheetName val="SHOBHA"/>
      <sheetName val="AD"/>
      <sheetName val="OS-CM"/>
      <sheetName val="PM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AD -temp"/>
      <sheetName val="INFRA-OS"/>
      <sheetName val="FMIB-21_6_03"/>
      <sheetName val="Status_20_6_03"/>
      <sheetName val="OEM_DLR_O_S_ANALYSIS"/>
      <sheetName val="&gt;180_analysis-31_8_03_"/>
      <sheetName val="150-180_days"/>
      <sheetName val="COLL_TARGET"/>
      <sheetName val="Proje_OS"/>
      <sheetName val="&gt;180-1_YEAR"/>
      <sheetName val="1-2_YEARS"/>
      <sheetName val="&gt;2_years"/>
      <sheetName val="SHOBHA_(2)"/>
      <sheetName val="Infra_-OS"/>
      <sheetName val="Colln__plan-Traction"/>
      <sheetName val="Infra_O_s"/>
      <sheetName val="&gt;180_analysis-30_9_03_"/>
      <sheetName val="Sum-Che_(2)"/>
      <sheetName val="AD_-temp"/>
      <sheetName val="Sheet1 (2)"/>
      <sheetName val="M_R1"/>
      <sheetName val="M_CD_R"/>
      <sheetName val="Estimate "/>
      <sheetName val="CS"/>
      <sheetName val="Taps"/>
      <sheetName val="CR"/>
      <sheetName val="sup d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/>
      <sheetData sheetId="245"/>
      <sheetData sheetId="246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</sheetDataSet>
  </externalBook>
</externalLink>
</file>

<file path=xl/externalLinks/externalLink196.xml><?xml version="1.0" encoding="utf-8"?>
<externalLink xmlns="http://schemas.openxmlformats.org/spreadsheetml/2006/main">
  <externalBook xmlns:r="http://schemas.openxmlformats.org/officeDocument/2006/relationships" r:id="rId1">
    <sheetNames>
      <sheetName val="LEADS"/>
      <sheetName val="M_R1"/>
      <sheetName val="M_CD_R"/>
      <sheetName val="Sheet1"/>
      <sheetName val="ssr-rates"/>
      <sheetName val="Estimate "/>
      <sheetName val="m"/>
      <sheetName val="data existing_do not delete"/>
      <sheetName val="0000000000000"/>
      <sheetName val="1000000000000"/>
      <sheetName val="DATA_ENTRY"/>
      <sheetName val="GEN. ABS."/>
      <sheetName val="MRoad data"/>
      <sheetName val="MRATES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GEN__ABS_"/>
      <sheetName val="MRoad_data"/>
      <sheetName val="Lead_Chart"/>
      <sheetName val="Quarry_Chart"/>
      <sheetName val="Road_Est_"/>
      <sheetName val="Slab_Culvert_51_10"/>
      <sheetName val="Slab_Wid_52_4"/>
      <sheetName val="Wid_Pipe_cul_52_10"/>
      <sheetName val="P_C_Drawing"/>
      <sheetName val="C_S_OF_DIVIDER"/>
      <sheetName val="Road data"/>
      <sheetName val="stone"/>
      <sheetName val="index"/>
      <sheetName val="pro-1"/>
      <sheetName val="Poforma-1"/>
      <sheetName val="Proforma-1A"/>
      <sheetName val="SEA"/>
      <sheetName val="Status of Seasonal bores (2)"/>
      <sheetName val="Status of Seasonal bores"/>
      <sheetName val="data"/>
      <sheetName val="RMR"/>
      <sheetName val="Road Abst."/>
      <sheetName val="CD works Abst."/>
      <sheetName val="CC drains Abst."/>
      <sheetName val="Road Detail Est."/>
      <sheetName val="CD works detail Est."/>
      <sheetName val="CC drains detail Est."/>
      <sheetName val="Earth work Cal"/>
      <sheetName val="Earth Volume"/>
      <sheetName val="General Abst."/>
      <sheetName val="Lead Statement"/>
      <sheetName val="CD works data"/>
      <sheetName val="Road_Abst_"/>
      <sheetName val="CD_works_Abst_"/>
      <sheetName val="CC_drains_Abst_"/>
      <sheetName val="Road_Detail_Est_"/>
      <sheetName val="CD_works_detail_Est_"/>
      <sheetName val="CC_drains_detail_Est_"/>
      <sheetName val="Earth_work_Cal"/>
      <sheetName val="Earth_Volume"/>
      <sheetName val="General_Abst_"/>
      <sheetName val="Lead_Statement"/>
      <sheetName val="Road_data"/>
      <sheetName val="CD_works_data"/>
      <sheetName val="v"/>
      <sheetName val="sand"/>
      <sheetName val="Data_Base"/>
      <sheetName val="Ele"/>
      <sheetName val="Sant"/>
      <sheetName val="Check_Slip"/>
      <sheetName val="Misc"/>
      <sheetName val="quarry"/>
      <sheetName val="Templates"/>
      <sheetName val="Cover_Sheet"/>
      <sheetName val="Estimate"/>
      <sheetName val="Lead"/>
      <sheetName val="Conveyance_Rates"/>
      <sheetName val="Conveyance_Table"/>
      <sheetName val="Est_amt_text"/>
      <sheetName val="Labour_Charges"/>
      <sheetName val="Labour_Charges(detl)"/>
      <sheetName val="Specification"/>
      <sheetName val="Core_SSR"/>
      <sheetName val="Comparative Statement"/>
      <sheetName val="pvc-pipe-rates"/>
      <sheetName val="HDPE-pipe-rates"/>
      <sheetName val="psc-pipe-rates"/>
      <sheetName val="ci-pipes-road-cross"/>
      <sheetName val="pipe-est (13habs)-bypass-Glsr"/>
      <sheetName val="ANX-I"/>
      <sheetName val="ANX-II"/>
      <sheetName val="Valve-cost"/>
      <sheetName val="specification report"/>
      <sheetName val="na1-pac3-gravity-lines"/>
      <sheetName val="Labour"/>
      <sheetName val="pipe-est_(13habs)-bypass-Glsr"/>
      <sheetName val="specification_report"/>
      <sheetName val="Nspt-smp-final-ORIGINAL"/>
      <sheetName val="Levels"/>
      <sheetName val="sup dat"/>
      <sheetName val="mro_bldg"/>
      <sheetName val="mpp_bldg"/>
      <sheetName val="abstract"/>
      <sheetName val="detailed"/>
      <sheetName val="sanitory"/>
      <sheetName val="septic_tank"/>
      <sheetName val="electri"/>
      <sheetName val="c_wall"/>
      <sheetName val="data_sein"/>
      <sheetName val="r"/>
      <sheetName val="l"/>
      <sheetName val="door"/>
      <sheetName val="win"/>
      <sheetName val="GN-ST-10"/>
      <sheetName val="LowestRate"/>
      <sheetName val="ElectricalSSR"/>
      <sheetName val="NonSSR"/>
      <sheetName val="HDPE"/>
      <sheetName val="CI"/>
      <sheetName val="137-140"/>
      <sheetName val="141-142"/>
      <sheetName val="PH-6x4"/>
      <sheetName val="PH-4X3"/>
      <sheetName val="Watchman Qrters."/>
      <sheetName val="M F ROOM"/>
      <sheetName val="Line_Est"/>
      <sheetName val="certificates"/>
      <sheetName val="coverpage"/>
      <sheetName val="TS memo"/>
      <sheetName val="Spn report"/>
      <sheetName val="BTR"/>
      <sheetName val="R_Det"/>
      <sheetName val="abs road"/>
      <sheetName val="Gen abs"/>
      <sheetName val="CBR"/>
      <sheetName val="mlead"/>
      <sheetName val="PRECAST lightconc-II"/>
      <sheetName val="PRECAST-conc-II"/>
      <sheetName val="Miscellaneous-civil"/>
      <sheetName val="basic"/>
      <sheetName val="PRECAST lightconc_II"/>
      <sheetName val="GN_ST_10"/>
      <sheetName val="GenAbs"/>
      <sheetName val="Spfn.Rep"/>
      <sheetName val="DetEstRoad"/>
      <sheetName val="Sheet2"/>
      <sheetName val="EW (2)"/>
      <sheetName val="MEST"/>
      <sheetName val="temp-SDData (2)"/>
      <sheetName val="Data_Renuals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(12habs)-bypass"/>
      <sheetName val="est(13habs)-bypass"/>
      <sheetName val="na1-pac1-gravity-lines"/>
      <sheetName val="na1-pac1-gravity-lines-Final"/>
      <sheetName val="SMP-gravity-lines-Final"/>
      <sheetName val="detls"/>
      <sheetName val="pipe-est_(18)"/>
      <sheetName val="pipe-est_(18)-1"/>
      <sheetName val="pipe-est_(13habs)100%"/>
      <sheetName val="Material"/>
      <sheetName val="Plant &amp;  Machinery"/>
      <sheetName val="hdpe-rates"/>
      <sheetName val="hdpe weights"/>
      <sheetName val="pvc-rates"/>
      <sheetName val="PVC weights"/>
      <sheetName val="Data.F8.BTR"/>
      <sheetName val="habs-list"/>
      <sheetName val="nodes"/>
      <sheetName val="Global factors"/>
      <sheetName val="Global_factors"/>
      <sheetName val="Dormitory"/>
      <sheetName val="Staff Acco."/>
      <sheetName val="pvc_basic"/>
      <sheetName val="Usage"/>
      <sheetName val="Sheet1 (2)"/>
      <sheetName val="Lookup"/>
      <sheetName val="maya"/>
      <sheetName val="RLs"/>
      <sheetName val="Levels (2)"/>
      <sheetName val="mother"/>
      <sheetName val="3060"/>
      <sheetName val="3090"/>
      <sheetName val="3120"/>
      <sheetName val="3150"/>
      <sheetName val="3180"/>
      <sheetName val="3210"/>
      <sheetName val="3240"/>
      <sheetName val="3270"/>
      <sheetName val="3300"/>
      <sheetName val="3330"/>
      <sheetName val="3360"/>
      <sheetName val="3390"/>
      <sheetName val="3420"/>
      <sheetName val="3450"/>
      <sheetName val="3480"/>
      <sheetName val="3510"/>
      <sheetName val="3540"/>
      <sheetName val="3570"/>
      <sheetName val="3600"/>
      <sheetName val="3630"/>
      <sheetName val="3660"/>
      <sheetName val="3690"/>
      <sheetName val="3720"/>
      <sheetName val="3750"/>
      <sheetName val="3780"/>
      <sheetName val="3810"/>
      <sheetName val="3840"/>
      <sheetName val="3870"/>
      <sheetName val="3900"/>
      <sheetName val="3930"/>
      <sheetName val="3960"/>
      <sheetName val="3990"/>
      <sheetName val="4020"/>
      <sheetName val="4050"/>
      <sheetName val="4080"/>
      <sheetName val="4110"/>
      <sheetName val="4140"/>
      <sheetName val="4170"/>
      <sheetName val="4200"/>
      <sheetName val="4230"/>
      <sheetName val="4260"/>
      <sheetName val="4290"/>
      <sheetName val="4320"/>
      <sheetName val="4350"/>
      <sheetName val="4380"/>
      <sheetName val="4400"/>
      <sheetName val="4410"/>
      <sheetName val="4440"/>
      <sheetName val="4470"/>
      <sheetName val="4500"/>
      <sheetName val="4530"/>
      <sheetName val="4560"/>
      <sheetName val="4590"/>
      <sheetName val="4620"/>
      <sheetName val="4650"/>
      <sheetName val="4680"/>
      <sheetName val="4710"/>
      <sheetName val="4740"/>
      <sheetName val="4770"/>
      <sheetName val="4800"/>
      <sheetName val="4830"/>
      <sheetName val="4860"/>
      <sheetName val="4890"/>
      <sheetName val="4920"/>
      <sheetName val="4930"/>
      <sheetName val="4940"/>
      <sheetName val="17LL"/>
      <sheetName val="Abs rama"/>
      <sheetName val="rama-det"/>
      <sheetName val=" "/>
      <sheetName val="gen_abst"/>
      <sheetName val="water"/>
      <sheetName val="data_new"/>
      <sheetName val="lead-st"/>
      <sheetName val="electrical"/>
      <sheetName val="marking"/>
      <sheetName val="beams"/>
      <sheetName val="features"/>
      <sheetName val="int-Dia-hdpe"/>
      <sheetName val="int-Dia-pvc"/>
      <sheetName val="segments-details"/>
      <sheetName val="hyd-DESIGN"/>
      <sheetName val="LWL"/>
      <sheetName val="duty"/>
      <sheetName val="MWL"/>
      <sheetName val="water-pros-ultimate-rate"/>
      <sheetName val="water-ultimater"/>
      <sheetName val="RAMAPPA-Out Flow"/>
      <sheetName val="chart-RAMAPPA-OUT-flow"/>
      <sheetName val="Chart1-habs"/>
      <sheetName val="Chart1-habs-MAIN"/>
      <sheetName val="PIVOT"/>
      <sheetName val="ce-revised"/>
      <sheetName val="RAMAPPA-Out_Flow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</sheetDataSet>
  </externalBook>
</externalLink>
</file>

<file path=xl/externalLinks/externalLink197.xml><?xml version="1.0" encoding="utf-8"?>
<externalLink xmlns="http://schemas.openxmlformats.org/spreadsheetml/2006/main">
  <externalBook xmlns:r="http://schemas.openxmlformats.org/officeDocument/2006/relationships" r:id="rId1">
    <sheetNames>
      <sheetName val="Cost Estimate-G"/>
      <sheetName val="Item Rates"/>
      <sheetName val="Zone-G"/>
      <sheetName val="Material and Appurtenances-G"/>
      <sheetName val="Sheet1"/>
      <sheetName val="Civilworks-G"/>
      <sheetName val="Design-G"/>
      <sheetName val="design cal"/>
      <sheetName val="MH_Excavation"/>
      <sheetName val="Bed Calculation"/>
      <sheetName val="Bedding"/>
      <sheetName val="Load-fact"/>
      <sheetName val="Structure"/>
      <sheetName val="DVALUE"/>
      <sheetName val="THK"/>
      <sheetName val="Cd"/>
      <sheetName val="Cs"/>
      <sheetName val="CPIPE"/>
      <sheetName val="CPIPE2"/>
      <sheetName val="Bed Class"/>
      <sheetName val="CPIPE 1"/>
      <sheetName val="Ward are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8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gen_abst"/>
      <sheetName val="abstract"/>
      <sheetName val="detailed"/>
      <sheetName val="water"/>
      <sheetName val="data_new"/>
      <sheetName val="lead-st"/>
      <sheetName val="v"/>
      <sheetName val="r"/>
      <sheetName val="l"/>
      <sheetName val="electrical"/>
      <sheetName val="marking"/>
      <sheetName val="beams"/>
      <sheetName val="features"/>
      <sheetName val="c_wall"/>
      <sheetName val="ssr-rates"/>
      <sheetName val="Plant &amp;  Machinery"/>
      <sheetName val="Material"/>
      <sheetName val="Labour"/>
      <sheetName val="LEADS"/>
      <sheetName val="__00"/>
      <sheetName val="Summary"/>
      <sheetName val="tps"/>
      <sheetName val="DD-Buyouts"/>
      <sheetName val="FR- Buyouts"/>
      <sheetName val="Imp-DD Buyouts"/>
      <sheetName val="IMP-FRBuyouts"/>
      <sheetName val="IMP-DDBuyouts "/>
      <sheetName val="DJC"/>
      <sheetName val="spares"/>
      <sheetName val="august"/>
      <sheetName val="triconex(Daelim)"/>
      <sheetName val="Sheet16"/>
      <sheetName val="XL4Poppy"/>
      <sheetName val="FR-_Buyouts"/>
      <sheetName val="Imp-DD_Buyouts"/>
      <sheetName val="IMP-DDBuyouts_"/>
      <sheetName val="water-hammar-strenght"/>
      <sheetName val="MRATES"/>
      <sheetName val="data"/>
      <sheetName val="m1"/>
      <sheetName val="m"/>
      <sheetName val="**00"/>
      <sheetName val="pro-1"/>
      <sheetName val="Poforma-1"/>
      <sheetName val="Proforma-1A"/>
      <sheetName val="SEA"/>
      <sheetName val="Status of Seasonal bores (2)"/>
      <sheetName val="Status of Seasonal bores"/>
      <sheetName val="Status_of_Seasonal_bores_(2)"/>
      <sheetName val="Status_of_Seasonal_bores"/>
      <sheetName val="R_Det"/>
      <sheetName val="Road data"/>
      <sheetName val="Lead"/>
      <sheetName val="0000000000000"/>
      <sheetName val="1000000000000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GEN__ABS_"/>
      <sheetName val="MRoad_data"/>
      <sheetName val="Lead_Chart"/>
      <sheetName val="Quarry_Chart"/>
      <sheetName val="Road_Est_"/>
      <sheetName val="Slab_Culvert_51_10"/>
      <sheetName val="Slab_Wid_52_4"/>
      <sheetName val="Wid_Pipe_cul_52_10"/>
      <sheetName val="P_C_Drawing"/>
      <sheetName val="C_S_OF_DIVIDER"/>
      <sheetName val="stone"/>
      <sheetName val="Ele"/>
      <sheetName val="Sant"/>
      <sheetName val="Check_Slip"/>
      <sheetName val="Misc"/>
      <sheetName val="Data_Base"/>
      <sheetName val="quarry"/>
      <sheetName val="Templates"/>
      <sheetName val="Cover_Sheet"/>
      <sheetName val="Estimate"/>
      <sheetName val="Conveyance_Rates"/>
      <sheetName val="Conveyance_Table"/>
      <sheetName val="Est_amt_text"/>
      <sheetName val="Labour_Charges"/>
      <sheetName val="Labour_Charges(detl)"/>
      <sheetName val="Specification"/>
      <sheetName val="Core_SSR"/>
      <sheetName val="Comparative Statement"/>
      <sheetName val="unitrates"/>
      <sheetName val="unitratedata"/>
      <sheetName val="ssrdata"/>
      <sheetName val="bricks"/>
      <sheetName val="sand"/>
      <sheetName val="earth"/>
      <sheetName val="Reserve"/>
      <sheetName val="segments-details"/>
      <sheetName val="Data.F8.BTR"/>
      <sheetName val="Road Detail Est."/>
      <sheetName val="sup dat"/>
      <sheetName val="RMR"/>
      <sheetName val="Road Abst."/>
      <sheetName val="CD works Abst."/>
      <sheetName val="CC drains Abst."/>
      <sheetName val="CD works detail Est."/>
      <sheetName val="CC drains detail Est."/>
      <sheetName val="Earth work Cal"/>
      <sheetName val="Earth Volume"/>
      <sheetName val="General Abst."/>
      <sheetName val="Lead Statement"/>
      <sheetName val="CD works data"/>
      <sheetName val="17LL"/>
      <sheetName val="Abs rama"/>
      <sheetName val="rama-det"/>
      <sheetName val="ANNEX"/>
      <sheetName val="P_REPORT"/>
      <sheetName val="ABS"/>
      <sheetName val="ESTT_MOST"/>
      <sheetName val="M2"/>
      <sheetName val="M3"/>
      <sheetName val="LE"/>
      <sheetName val="Sheet1"/>
      <sheetName val="XXXXXXXXXXXXX"/>
      <sheetName val="XXXXXXXXXXXX0"/>
      <sheetName val="Leadstatement "/>
      <sheetName val="exe"/>
      <sheetName val="insp"/>
      <sheetName val="sp"/>
      <sheetName val="Sheet3"/>
      <sheetName val="sub-est"/>
      <sheetName val="ann-b"/>
      <sheetName val="EWCal"/>
      <sheetName val="Sheet4"/>
      <sheetName val="COR.EST"/>
      <sheetName val="Abstrct-Part A"/>
      <sheetName val="maya"/>
      <sheetName val="Factory_rates"/>
      <sheetName val="rdamdata"/>
      <sheetName val="DATA-BASE"/>
      <sheetName val="Levels"/>
      <sheetName val="Plant_&amp;__Machinery"/>
      <sheetName val="DATA-ABSTRACT"/>
      <sheetName val="Bridge Data 2005-06"/>
      <sheetName val="Cover-MEstt."/>
      <sheetName val="ABST(PART B) "/>
      <sheetName val="F6-Gnrl Abstrt"/>
      <sheetName val="F6-Estt"/>
      <sheetName val="sub-data -no full"/>
      <sheetName val="Machinery"/>
      <sheetName val="Diff stmnt (2)"/>
      <sheetName val="Cover-MEstt_"/>
      <sheetName val="ABST(PART_B)_"/>
      <sheetName val="F6-Gnrl_Abstrt"/>
      <sheetName val="Data_F8_BTR"/>
      <sheetName val="sub-data_-no_full"/>
      <sheetName val="Diff_stmnt_(2)"/>
      <sheetName val="M_R1"/>
      <sheetName val="M_CD_R"/>
      <sheetName val="Estimate "/>
      <sheetName val="pvc-pipe-rates"/>
      <sheetName val="HDPE-pipe-rates"/>
      <sheetName val="psc-pipe-rates"/>
      <sheetName val="ci-pipes-road-cross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 (13habs)-bypass-Glsr"/>
      <sheetName val="pipe-est(12habs)-bypass"/>
      <sheetName val="ANX-I"/>
      <sheetName val="ANX-II"/>
      <sheetName val="Valve-cost"/>
      <sheetName val="specification report"/>
      <sheetName val="est(13habs)-bypass"/>
      <sheetName val="na1-pac1-gravity-lines"/>
      <sheetName val="na1-pac1-gravity-lines-Final"/>
      <sheetName val="SMP-gravity-lines-Final"/>
      <sheetName val="OHSRCAP"/>
      <sheetName val="PIPES-FINAL"/>
      <sheetName val="covered-habs"/>
      <sheetName val="covered-habs-nss"/>
      <sheetName val="NEW-ohsr list"/>
      <sheetName val="habs-list"/>
      <sheetName val="nodes"/>
      <sheetName val="abstract ohsr&amp;bpt"/>
      <sheetName val="list"/>
      <sheetName val="int-Dia"/>
      <sheetName val="JAWAHAR-hyd-original"/>
      <sheetName val="3200"/>
      <sheetName val="2750"/>
      <sheetName val="2500"/>
      <sheetName val="2200"/>
      <sheetName val="1800"/>
      <sheetName val="1500"/>
      <sheetName val="GL1"/>
      <sheetName val="GL2"/>
      <sheetName val="200"/>
      <sheetName val="100"/>
      <sheetName val="50"/>
      <sheetName val="water-pros-ultimate-rate"/>
      <sheetName val="water-ultimater"/>
      <sheetName val="A'rangapur-Out Flow"/>
      <sheetName val="chart-A'rangapur-OUT-flow"/>
      <sheetName val="Chart2-habs"/>
      <sheetName val="Chart2-total"/>
      <sheetName val="Sheet2"/>
      <sheetName val="Global factors"/>
      <sheetName val="Sheet1 (2)"/>
      <sheetName val="coverpage"/>
      <sheetName val="PH-6x4"/>
      <sheetName val="PH-4X3"/>
      <sheetName val="Watchman Qrters."/>
      <sheetName val="M F ROOM"/>
      <sheetName val="Contents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Abbreviations"/>
      <sheetName val="Summary_of_Rates"/>
      <sheetName val="Basic_Approach"/>
      <sheetName val="Plant_&amp;__Machinery1"/>
      <sheetName val="Summary_of_Rates1"/>
      <sheetName val="Basic_Approach1"/>
      <sheetName val="G F  (2)"/>
      <sheetName val="enc"/>
      <sheetName val="Work_sheet"/>
      <sheetName val="Physical_ach"/>
      <sheetName val="Financial_ach"/>
      <sheetName val="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</sheetDataSet>
  </externalBook>
</externalLink>
</file>

<file path=xl/externalLinks/externalLink199.xml><?xml version="1.0" encoding="utf-8"?>
<externalLink xmlns="http://schemas.openxmlformats.org/spreadsheetml/2006/main">
  <externalBook xmlns:r="http://schemas.openxmlformats.org/officeDocument/2006/relationships" r:id="rId1">
    <sheetNames>
      <sheetName val="RMR"/>
      <sheetName val="Road Abst."/>
      <sheetName val="CD works Abst."/>
      <sheetName val="CC drains Abst."/>
      <sheetName val="Road Detail Est."/>
      <sheetName val="CD works detail Est."/>
      <sheetName val="CC drains detail Est."/>
      <sheetName val="Earth work Cal"/>
      <sheetName val="Earth Volume"/>
      <sheetName val="General Abst."/>
      <sheetName val="Lead Statement"/>
      <sheetName val="Road data"/>
      <sheetName val="CD works data"/>
      <sheetName val="v"/>
      <sheetName val="00000"/>
      <sheetName val="pm"/>
      <sheetName val="GM"/>
      <sheetName val="SRs"/>
      <sheetName val="SRs-Rev"/>
      <sheetName val="detls"/>
      <sheetName val="Sheet1"/>
      <sheetName val="Global factors"/>
      <sheetName val="id"/>
      <sheetName val="HDPE"/>
      <sheetName val="DI"/>
      <sheetName val="pvc"/>
      <sheetName val="hdpe_basic"/>
      <sheetName val="pvc_basic"/>
      <sheetName val="Dormitory"/>
      <sheetName val="Summary"/>
      <sheetName val="data existing_do not delete"/>
      <sheetName val="LEADS"/>
      <sheetName val="0000000000000"/>
      <sheetName val="1000000000000"/>
      <sheetName val="BTR"/>
      <sheetName val="mlead"/>
      <sheetName val="Abstract"/>
      <sheetName val="Road_data"/>
      <sheetName val="data"/>
      <sheetName val="pvc-pipe-rates"/>
      <sheetName val="__00"/>
      <sheetName val="tps"/>
      <sheetName val="DD-Buyouts"/>
      <sheetName val="FR- Buyouts"/>
      <sheetName val="Imp-DD Buyouts"/>
      <sheetName val="IMP-FRBuyouts"/>
      <sheetName val="IMP-DDBuyouts "/>
      <sheetName val="DJC"/>
      <sheetName val="spares"/>
      <sheetName val="august"/>
      <sheetName val="triconex(Daelim)"/>
      <sheetName val="Sheet16"/>
      <sheetName val="XL4Poppy"/>
      <sheetName val="FR-_Buyouts"/>
      <sheetName val="Imp-DD_Buyouts"/>
      <sheetName val="IMP-DDBuyouts_"/>
      <sheetName val="water-hammar-strenght"/>
      <sheetName val="MRATES"/>
      <sheetName val="m1"/>
      <sheetName val="m"/>
      <sheetName val="RLs"/>
      <sheetName val="Levels"/>
      <sheetName val="Levels (2)"/>
      <sheetName val="mother"/>
      <sheetName val="3060"/>
      <sheetName val="3090"/>
      <sheetName val="3120"/>
      <sheetName val="3150"/>
      <sheetName val="3180"/>
      <sheetName val="3210"/>
      <sheetName val="3240"/>
      <sheetName val="3270"/>
      <sheetName val="3300"/>
      <sheetName val="3330"/>
      <sheetName val="3360"/>
      <sheetName val="3390"/>
      <sheetName val="3420"/>
      <sheetName val="3450"/>
      <sheetName val="3480"/>
      <sheetName val="3510"/>
      <sheetName val="3540"/>
      <sheetName val="3570"/>
      <sheetName val="3600"/>
      <sheetName val="3630"/>
      <sheetName val="3660"/>
      <sheetName val="3690"/>
      <sheetName val="3720"/>
      <sheetName val="3750"/>
      <sheetName val="3780"/>
      <sheetName val="3810"/>
      <sheetName val="3840"/>
      <sheetName val="3870"/>
      <sheetName val="3900"/>
      <sheetName val="3930"/>
      <sheetName val="3960"/>
      <sheetName val="3990"/>
      <sheetName val="4020"/>
      <sheetName val="4050"/>
      <sheetName val="4080"/>
      <sheetName val="4110"/>
      <sheetName val="4140"/>
      <sheetName val="4170"/>
      <sheetName val="4200"/>
      <sheetName val="4230"/>
      <sheetName val="4260"/>
      <sheetName val="4290"/>
      <sheetName val="4320"/>
      <sheetName val="4350"/>
      <sheetName val="4380"/>
      <sheetName val="4400"/>
      <sheetName val="4410"/>
      <sheetName val="4440"/>
      <sheetName val="4470"/>
      <sheetName val="4500"/>
      <sheetName val="4530"/>
      <sheetName val="4560"/>
      <sheetName val="4590"/>
      <sheetName val="4620"/>
      <sheetName val="4650"/>
      <sheetName val="4680"/>
      <sheetName val="4710"/>
      <sheetName val="4740"/>
      <sheetName val="4770"/>
      <sheetName val="4800"/>
      <sheetName val="4830"/>
      <sheetName val="4860"/>
      <sheetName val="4890"/>
      <sheetName val="4920"/>
      <sheetName val="4930"/>
      <sheetName val="4940"/>
      <sheetName val="Material"/>
      <sheetName val="Plant &amp;  Machinery"/>
      <sheetName val="r"/>
      <sheetName val="Specification"/>
      <sheetName val="maya"/>
      <sheetName val="l"/>
      <sheetName val="epm-tsb"/>
      <sheetName val="ssr-rates"/>
      <sheetName val="t_prsr"/>
      <sheetName val="wh"/>
      <sheetName val="id_whmr"/>
      <sheetName val="Contents"/>
      <sheetName val="Labour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Abbreviations"/>
      <sheetName val="Sheet2"/>
      <sheetName val="Lead"/>
      <sheetName val="One vent Pipe"/>
      <sheetName val="Four vents"/>
      <sheetName val="two vents"/>
      <sheetName val="Designs"/>
      <sheetName val="3Vents"/>
      <sheetName val="Abut"/>
      <sheetName val="Pier"/>
      <sheetName val="Speci"/>
      <sheetName val="One vent "/>
      <sheetName val="Lead statement (2)"/>
      <sheetName val="Sheet3"/>
      <sheetName val="Lead (2)"/>
      <sheetName val="Data (2)"/>
      <sheetName val="Estimate"/>
      <sheetName val="XXXXXXXXXXXXX"/>
      <sheetName val="6.5% (2)"/>
      <sheetName val="est (2)"/>
      <sheetName val="XXXXXXXXXXXX0"/>
      <sheetName val="Abstract (2)"/>
      <sheetName val="Detailed"/>
      <sheetName val="key (2)"/>
      <sheetName val="pro-B (2)"/>
      <sheetName val="est  (mord)"/>
      <sheetName val="est(old) "/>
      <sheetName val="6.5%"/>
      <sheetName val="10%"/>
      <sheetName val="rdamdata"/>
      <sheetName val="PROFORMAS"/>
      <sheetName val="CHECK-SLIP"/>
      <sheetName val="DESIGN NORMS"/>
      <sheetName val="DESIGN CALUCULATIONS"/>
      <sheetName val="ABSTRACT-DESIGN CALUCULATIONS"/>
      <sheetName val="GRAVITY MAIN"/>
      <sheetName val="PUMPING MAIN"/>
      <sheetName val="PUMP SETS DESIGN"/>
      <sheetName val="GENERAL-ABSTRACT"/>
      <sheetName val="COMPONENTS"/>
      <sheetName val="DATA-ABSTRACT"/>
      <sheetName val="SSR(Buildings)"/>
      <sheetName val="SSR(PH)"/>
      <sheetName val="SSR(I&amp;CAD)"/>
      <sheetName val="PVC-Rates"/>
      <sheetName val="Labour charges"/>
      <sheetName val="Labour charges(detl)"/>
      <sheetName val="OHSR(Detail)"/>
      <sheetName val="DUMMY_EST"/>
      <sheetName val="DATA-LIST"/>
      <sheetName val="DATA SHEET"/>
      <sheetName val="DATA OHSR"/>
      <sheetName val="DATA AC PIPES"/>
      <sheetName val="DATA PVC PIPES"/>
      <sheetName val="BORE WELL"/>
      <sheetName val="SS TANK(HOMO)"/>
      <sheetName val="SS FILTERS"/>
      <sheetName val="SS TANK(HET)"/>
      <sheetName val="SS FILTERS(SQM)"/>
      <sheetName val="OHSR"/>
      <sheetName val="TRANSMISSION MAINS"/>
      <sheetName val="PUMP SETS"/>
      <sheetName val="WEIR CHAMBER"/>
      <sheetName val="PUMP HOUSE"/>
      <sheetName val="PUMP HOUSE(SQM)"/>
      <sheetName val="CW SUMP"/>
      <sheetName val="RWW_PH"/>
      <sheetName val="RAW WATER WELL"/>
      <sheetName val="VALVE PIT"/>
      <sheetName val="FLOW-DIAGRAM"/>
      <sheetName val="DATA-BASE"/>
      <sheetName val="TRANS.MAINS.LEVELS"/>
      <sheetName val="SSF(INT.CONS)"/>
      <sheetName val="DATA_ABSTRACT"/>
      <sheetName val="DATA_BASE"/>
      <sheetName val="**00"/>
      <sheetName val="PH-6x4"/>
      <sheetName val="PH-4X3"/>
      <sheetName val="Watchman Qrters."/>
      <sheetName val="M F ROOM"/>
      <sheetName val="index"/>
      <sheetName val="gen_abst"/>
      <sheetName val="water"/>
      <sheetName val="data_new"/>
      <sheetName val="lead-st"/>
      <sheetName val="electrical"/>
      <sheetName val="marking"/>
      <sheetName val="beams"/>
      <sheetName val="features"/>
      <sheetName val="c_wall"/>
      <sheetName val="Mp-team 1"/>
      <sheetName val="Mp-team 3"/>
      <sheetName val="xxxxxx"/>
      <sheetName val="150-180"/>
      <sheetName val="FMIB-21.6.03"/>
      <sheetName val="Status 20.6.03"/>
      <sheetName val="OEM_DLR O_S ANALYSIS"/>
      <sheetName val="Colln  plan-Traction"/>
      <sheetName val="Infra O_s"/>
      <sheetName val="&gt;180 analysis-30.9.03 "/>
      <sheetName val="Sum"/>
      <sheetName val="Sum-Che (2)"/>
      <sheetName val="90-120"/>
      <sheetName val="120-150"/>
      <sheetName val="150-180 days"/>
      <sheetName val="dfr"/>
      <sheetName val="Colln-TGT-BR"/>
      <sheetName val="COLL.TARGET"/>
      <sheetName val="Proje.OS"/>
      <sheetName val="&gt;180-1 YEAR"/>
      <sheetName val="1-2 YEARS"/>
      <sheetName val="SUMMARY1"/>
      <sheetName val="&gt;2 years"/>
      <sheetName val="SHOBHA (2)"/>
      <sheetName val="SKM"/>
      <sheetName val="SHOBHA"/>
      <sheetName val="AD -temp"/>
      <sheetName val="AD"/>
      <sheetName val="OS-CM"/>
      <sheetName val="INFRA-OS"/>
      <sheetName val="CHEN-INFRA"/>
      <sheetName val="COIM"/>
      <sheetName val="KOCH"/>
      <sheetName val="MN"/>
      <sheetName val="DS"/>
      <sheetName val="VR"/>
      <sheetName val="NVR"/>
      <sheetName val="Infra -OS"/>
      <sheetName val="RR"/>
      <sheetName val="KOCHIN"/>
      <sheetName val="CHENNAI"/>
      <sheetName val="HYDERA"/>
      <sheetName val="BRANCH-WISE"/>
      <sheetName val="00000000"/>
      <sheetName val="10000000"/>
      <sheetName val="20000000"/>
      <sheetName val="30000000"/>
      <sheetName val="Mp-team_1"/>
      <sheetName val="Mp-team_3"/>
      <sheetName val="FMIB-21_6_03"/>
      <sheetName val="Status_20_6_03"/>
      <sheetName val="OEM_DLR_O_S_ANALYSIS"/>
      <sheetName val="Colln__plan-Traction"/>
      <sheetName val="Infra_O_s"/>
      <sheetName val="&gt;180_analysis-30_9_03_"/>
      <sheetName val="Sum-Che_(2)"/>
      <sheetName val="150-180_days"/>
      <sheetName val="COLL_TARGET"/>
      <sheetName val="Proje_OS"/>
      <sheetName val="&gt;180-1_YEAR"/>
      <sheetName val="1-2_YEARS"/>
      <sheetName val="&gt;2_years"/>
      <sheetName val="SHOBHA_(2)"/>
      <sheetName val="AD_-temp"/>
      <sheetName val="Infra_-OS"/>
      <sheetName val="HDPE-pipe-rates"/>
      <sheetName val="Nspt-smp-final-ORIGINAL"/>
      <sheetName val="segments-details"/>
      <sheetName val="int-Dia-hdpe"/>
      <sheetName val="habs-list"/>
      <sheetName val="int-Dia-pvc"/>
      <sheetName val="GF SB Ok "/>
      <sheetName val="nodes"/>
      <sheetName val="ww-march-02"/>
      <sheetName val="sup dat"/>
      <sheetName val="Lookup"/>
      <sheetName val="2V_3M_SLAB (2)"/>
      <sheetName val="RD_X"/>
      <sheetName val="ROAD_DAM_100M"/>
      <sheetName val="RD_100M"/>
      <sheetName val="CC_WC"/>
      <sheetName val="RD_VENTES"/>
      <sheetName val="Rates SSR 2008-09"/>
      <sheetName val="R_Det"/>
      <sheetName val="COVER_SHEET"/>
      <sheetName val="ANNEX"/>
      <sheetName val="P_REPORT"/>
      <sheetName val="ABS"/>
      <sheetName val="ESTT_MOST"/>
      <sheetName val="M2"/>
      <sheetName val="M3"/>
      <sheetName val="LE"/>
      <sheetName val="Leadstatement "/>
      <sheetName val="exe"/>
      <sheetName val="insp"/>
      <sheetName val="sp"/>
      <sheetName val="sub-est"/>
      <sheetName val="ann-b"/>
      <sheetName val="EWCal"/>
      <sheetName val="Sheet4"/>
      <sheetName val="COR.EST"/>
      <sheetName val="Abstrct-Part A"/>
      <sheetName val="Factory_rates"/>
      <sheetName val="Plant_&amp;__Machinery"/>
      <sheetName val="quarry"/>
      <sheetName val="Bridge Data 2005-06"/>
      <sheetName val="DESIGEN_RCC_CULVERT"/>
      <sheetName val="DESIGENS_HP_CULVERT"/>
      <sheetName val="6x4"/>
      <sheetName val="AAAAAAAAAAAAA"/>
      <sheetName val="ew OG"/>
      <sheetName val="ew-DiMs"/>
      <sheetName val="BWSCP"/>
      <sheetName val="GRP"/>
      <sheetName val="PSC"/>
      <sheetName val="AC"/>
      <sheetName val="CI"/>
      <sheetName val="MS8mm-revised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 weights"/>
      <sheetName val="Summary_of_Rates"/>
      <sheetName val="Basic_Approach"/>
      <sheetName val="Plant_&amp;__Machinery1"/>
      <sheetName val="Summary_of_Rates1"/>
      <sheetName val="Basic_Approach1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GEN__ABS_"/>
      <sheetName val="MRoad_data"/>
      <sheetName val="Lead_Chart"/>
      <sheetName val="Quarry_Chart"/>
      <sheetName val="Road_Est_"/>
      <sheetName val="Slab_Culvert_51_10"/>
      <sheetName val="Slab_Wid_52_4"/>
      <sheetName val="Wid_Pipe_cul_52_10"/>
      <sheetName val="P_C_Drawing"/>
      <sheetName val="C_S_OF_DIVIDER"/>
      <sheetName val="Cover-MEstt."/>
      <sheetName val="ABST(PART B) "/>
      <sheetName val="F6-Gnrl Abstrt"/>
      <sheetName val="Data.F8.BTR"/>
      <sheetName val="F6-Estt"/>
      <sheetName val="sub-data -no full"/>
      <sheetName val="Machinery"/>
      <sheetName val="Diff stmn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</sheetDataSet>
  </externalBook>
</externalLink>
</file>

<file path=xl/externalLinks/externalLink20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Zonewise_pop"/>
      <sheetName val="Actual from drg"/>
      <sheetName val="Ward areas"/>
      <sheetName val="Theni"/>
      <sheetName val="THK"/>
      <sheetName val="Electrical"/>
      <sheetName val="Zonewise_population"/>
      <sheetName val="pr_cal"/>
      <sheetName val="Input"/>
      <sheetName val="Sheet1"/>
      <sheetName val="syndicate codes"/>
      <sheetName val="Performance Report"/>
      <sheetName val="Pg.1 Marketing Info"/>
      <sheetName val="Civil Boq"/>
      <sheetName val="MASTER_RATE ANALYSIS"/>
      <sheetName val="Summary year Plan"/>
      <sheetName val="REFERANCE DATA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1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6x4"/>
      <sheetName val="data"/>
      <sheetName val="Lead"/>
      <sheetName val="00000"/>
      <sheetName val="AAAAAAAAAAAAA"/>
      <sheetName val="ew OG"/>
      <sheetName val="ew-DiMs"/>
      <sheetName val="ssr-rates"/>
      <sheetName val="PVC"/>
      <sheetName val="HDPE"/>
      <sheetName val="BWSCP"/>
      <sheetName val="GRP"/>
      <sheetName val="DI"/>
      <sheetName val="PSC"/>
      <sheetName val="AC"/>
      <sheetName val="CI"/>
      <sheetName val="MS8mm-revised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Sheet1"/>
      <sheetName val="PVC weights"/>
      <sheetName val="leads"/>
      <sheetName val="v"/>
      <sheetName val="stone"/>
      <sheetName val="index"/>
      <sheetName val="r"/>
      <sheetName val="Plant &amp;  Machinery"/>
      <sheetName val="final abstract"/>
      <sheetName val="detls"/>
      <sheetName val="Comp"/>
      <sheetName val="Summary"/>
      <sheetName val="457 COMP"/>
      <sheetName val="Data_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02.xml><?xml version="1.0" encoding="utf-8"?>
<externalLink xmlns="http://schemas.openxmlformats.org/spreadsheetml/2006/main">
  <externalBook xmlns:r="http://schemas.openxmlformats.org/officeDocument/2006/relationships" r:id="rId1">
    <sheetNames>
      <sheetName val="Z3_DATA"/>
      <sheetName val="MHNO_LEV"/>
      <sheetName val="Attributes"/>
      <sheetName val="Ward areas"/>
      <sheetName val="CPIPE"/>
      <sheetName val="Zi-co"/>
      <sheetName val="SSR &amp; NSSR Market final"/>
      <sheetName val="Analy_7-10"/>
      <sheetName val="Spec1"/>
      <sheetName val="HDPE"/>
      <sheetName val="DI"/>
      <sheetName val="pvc"/>
      <sheetName val="hdpe_basic"/>
      <sheetName val="pvc_basic"/>
      <sheetName val="GM &amp; TA"/>
      <sheetName val="Micro"/>
      <sheetName val="Macro"/>
      <sheetName val="Scaff-Rose"/>
      <sheetName val="RA-markate"/>
      <sheetName val="Sheet1"/>
      <sheetName val="IV-Utility"/>
      <sheetName val="Summary year Plan"/>
      <sheetName val="1.Civil"/>
      <sheetName val="Ref"/>
      <sheetName val="Steel-Circular"/>
      <sheetName val="Wag&amp;Sal"/>
      <sheetName val="THK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3.xml><?xml version="1.0" encoding="utf-8"?>
<externalLink xmlns="http://schemas.openxmlformats.org/spreadsheetml/2006/main">
  <externalBook xmlns:r="http://schemas.openxmlformats.org/officeDocument/2006/relationships" r:id="rId1">
    <sheetNames>
      <sheetName val="unitrates"/>
      <sheetName val="unitratedata"/>
      <sheetName val="ssrdata"/>
      <sheetName val="ssr-rates"/>
      <sheetName val="data"/>
      <sheetName val="bricks"/>
      <sheetName val="stone"/>
      <sheetName val="sand"/>
      <sheetName val="earth"/>
      <sheetName val="Reserve"/>
      <sheetName val="index"/>
      <sheetName val="segments-details"/>
      <sheetName val="Data.F8.BTR"/>
      <sheetName val="v"/>
      <sheetName val="Road data"/>
      <sheetName val="Road Detail Est."/>
      <sheetName val="sup dat"/>
      <sheetName val="pvc-pipe-rates"/>
      <sheetName val="cover-page"/>
      <sheetName val="GEN-ABST"/>
      <sheetName val="ESTT_MOST"/>
      <sheetName val="cd-abst"/>
      <sheetName val="2-600mm"/>
      <sheetName val="1-900mm"/>
      <sheetName val="41M-RD"/>
      <sheetName val="1V 2M RCC"/>
      <sheetName val="sr"/>
      <sheetName val="2V 3M RCC"/>
      <sheetName val="data-600-900"/>
      <sheetName val="Suppl-data"/>
      <sheetName val="CR"/>
      <sheetName val="2V 3M RCC-CR"/>
      <sheetName val="1V_2M_RCC"/>
      <sheetName val="2V_3M_RCC"/>
      <sheetName val="2V_3M_RCC-CR"/>
      <sheetName val="0000000000000"/>
      <sheetName val="1000000000000"/>
      <sheetName val="Line_Est"/>
      <sheetName val="certificates"/>
      <sheetName val="coverpage"/>
      <sheetName val="TS memo"/>
      <sheetName val="Spn report"/>
      <sheetName val="BTR"/>
      <sheetName val="RMR"/>
      <sheetName val="R_Det"/>
      <sheetName val="abs road"/>
      <sheetName val="Gen abs"/>
      <sheetName val="CBR"/>
      <sheetName val="mlead"/>
      <sheetName val="TS_memo"/>
      <sheetName val="Spn_report"/>
      <sheetName val="Road_data"/>
      <sheetName val="abs_road"/>
      <sheetName val="Gen_abs"/>
      <sheetName val="sch"/>
      <sheetName val="Labour"/>
      <sheetName val="Material"/>
      <sheetName val="Summary"/>
      <sheetName val="MRATES"/>
      <sheetName val="Sheet5"/>
      <sheetName val="temp-SDData (2)"/>
      <sheetName val="6x4"/>
      <sheetName val="Lead"/>
      <sheetName val="00000"/>
      <sheetName val="AAAAAAAAAAAAA"/>
      <sheetName val="ew OG"/>
      <sheetName val="ew-DiMs"/>
      <sheetName val="PVC"/>
      <sheetName val="HDPE"/>
      <sheetName val="BWSCP"/>
      <sheetName val="GRP"/>
      <sheetName val="DI"/>
      <sheetName val="PSC"/>
      <sheetName val="AC"/>
      <sheetName val="CI"/>
      <sheetName val="MS8mm-revised"/>
      <sheetName val="MSdata"/>
      <sheetName val="msinlining"/>
      <sheetName val="wiremesh"/>
      <sheetName val="RCC"/>
      <sheetName val="DI Weights"/>
      <sheetName val="Wt of HDPE"/>
      <sheetName val="lazwts"/>
      <sheetName val="hdpe-rates"/>
      <sheetName val="hdpe_invoice"/>
      <sheetName val="pvc_invoice"/>
      <sheetName val="hdpe weights"/>
      <sheetName val="pvc-rates"/>
      <sheetName val="Sheet1"/>
      <sheetName val="PVC weights"/>
      <sheetName val="leads"/>
      <sheetName val="2V_3M_SLAB (2)"/>
      <sheetName val="RD_X"/>
      <sheetName val="ROAD_DAM_100M"/>
      <sheetName val="RD_100M"/>
      <sheetName val="CC_WC"/>
      <sheetName val="RD_VENTES"/>
      <sheetName val="Rates SSR 2008-09"/>
      <sheetName val="pm40"/>
      <sheetName val="SRs"/>
      <sheetName val="SRs-Rev"/>
      <sheetName val="PM 70"/>
      <sheetName val="GM 70"/>
      <sheetName val="PM estimate"/>
      <sheetName val="PM 40rev  (2)"/>
      <sheetName val="PM 40rev "/>
      <sheetName val="GM estimate"/>
      <sheetName val="GM 40 OHs AC (2)"/>
      <sheetName val="GM 40 OHs AC"/>
      <sheetName val="GM 40 OHs"/>
      <sheetName val="GM 40 "/>
      <sheetName val="detls"/>
      <sheetName val="pm pipes"/>
      <sheetName val="gm pipes"/>
      <sheetName val="altr"/>
      <sheetName val="GM 40  (AC) (2)"/>
      <sheetName val="GM 40  (AC)"/>
      <sheetName val="PM (2)"/>
      <sheetName val="PM"/>
      <sheetName val="population"/>
      <sheetName val="POP "/>
      <sheetName val="HYD STA M"/>
      <sheetName val="PVC_dia"/>
      <sheetName val="pm-est (NEW)"/>
      <sheetName val="hyd "/>
      <sheetName val="maint est"/>
      <sheetName val="pm-est (2)"/>
      <sheetName val="GM-est"/>
      <sheetName val="pm-est"/>
      <sheetName val="OHSR GOT"/>
      <sheetName val="Sheet3"/>
      <sheetName val="Original"/>
      <sheetName val="proposal"/>
      <sheetName val="proforma"/>
      <sheetName val="2000000000000"/>
      <sheetName val="3000000000000"/>
      <sheetName val="4000000000000"/>
      <sheetName val="5000000000000"/>
      <sheetName val="6000000000000"/>
      <sheetName val="7000000000000"/>
      <sheetName val="8000000000000"/>
      <sheetName val="9000000000000"/>
      <sheetName val="a000000000000"/>
      <sheetName val="b000000000000"/>
      <sheetName val="c000000000000"/>
      <sheetName val="d000000000000"/>
      <sheetName val="e000000000000"/>
      <sheetName val="f000000000000"/>
      <sheetName val="g000000000000"/>
      <sheetName val="h000000000000"/>
      <sheetName val="econ pm"/>
      <sheetName val="Infiltration well (2)"/>
      <sheetName val="STATUS"/>
      <sheetName val="Pop"/>
      <sheetName val="F.slip"/>
      <sheetName val="General  AB"/>
      <sheetName val="ABS(A&amp;B)"/>
      <sheetName val="OHSR 10KL 6.30"/>
      <sheetName val="OHSR10 kl11.5"/>
      <sheetName val="OHSR20kl6.3"/>
      <sheetName val="OHSR15 kl 6.3"/>
      <sheetName val="OHSR20KL8.3"/>
      <sheetName val="OHSR 40 9.45"/>
      <sheetName val="OHSR60 9.45"/>
      <sheetName val="OHBR40-det.est"/>
      <sheetName val="GLSR10"/>
      <sheetName val="SSR"/>
      <sheetName val="Hydraulic design"/>
      <sheetName val="cw 110kl"/>
      <sheetName val="sp dis"/>
      <sheetName val="Det-sp dis"/>
      <sheetName val="PH 6x4"/>
      <sheetName val="WMqrts"/>
      <sheetName val="road"/>
      <sheetName val="lead_data"/>
      <sheetName val="cWALLS"/>
      <sheetName val="diff steel qty"/>
      <sheetName val="Pmest-2"/>
      <sheetName val="PMest-1"/>
      <sheetName val="ABSTRACT"/>
      <sheetName val="GMest2"/>
      <sheetName val="GMest phase1"/>
      <sheetName val="GMest"/>
      <sheetName val="ewelj "/>
      <sheetName val="EW,L &amp;J_pipes"/>
      <sheetName val="DI_on pedestals"/>
      <sheetName val="HDPE sluice valve"/>
      <sheetName val="PVC sluice val)"/>
      <sheetName val="Scour all"/>
      <sheetName val="PVC Air valves"/>
      <sheetName val="valves"/>
      <sheetName val="Valve Chambers"/>
      <sheetName val="O&amp;M"/>
      <sheetName val="annualmai "/>
      <sheetName val="Sheet1 (2)"/>
      <sheetName val="HYDRAULIC SSTATEMENT"/>
      <sheetName val="WATER-HAMMER"/>
      <sheetName val="PM_70"/>
      <sheetName val="GM_70"/>
      <sheetName val="PM_estimate"/>
      <sheetName val="PM_40rev__(2)"/>
      <sheetName val="PM_40rev_"/>
      <sheetName val="GM_estimate"/>
      <sheetName val="GM_40_OHs_AC_(2)"/>
      <sheetName val="GM_40_OHs_AC"/>
      <sheetName val="GM_40_OHs"/>
      <sheetName val="GM_40_"/>
      <sheetName val="pm_pipes"/>
      <sheetName val="gm_pipes"/>
      <sheetName val="GM_40__(AC)_(2)"/>
      <sheetName val="GM_40__(AC)"/>
      <sheetName val="PM_(2)"/>
      <sheetName val="POP_"/>
      <sheetName val="HYD_STA_M"/>
      <sheetName val="pm-est_(NEW)"/>
      <sheetName val="hyd_"/>
      <sheetName val="maint_est"/>
      <sheetName val="pm-est_(2)"/>
      <sheetName val="OHSR_GOT"/>
      <sheetName val="econ_pm"/>
      <sheetName val="Infiltration_well_(2)"/>
      <sheetName val="F_slip"/>
      <sheetName val="General__AB"/>
      <sheetName val="OHSR_10KL_6_30"/>
      <sheetName val="OHSR10_kl11_5"/>
      <sheetName val="OHSR20kl6_3"/>
      <sheetName val="OHSR15_kl_6_3"/>
      <sheetName val="OHSR20KL8_3"/>
      <sheetName val="OHSR_40_9_45"/>
      <sheetName val="OHSR60_9_45"/>
      <sheetName val="OHBR40-det_est"/>
      <sheetName val="Hydraulic_design"/>
      <sheetName val="cw_110kl"/>
      <sheetName val="sp_dis"/>
      <sheetName val="Det-sp_dis"/>
      <sheetName val="PH_6x4"/>
      <sheetName val="diff_steel_qty"/>
      <sheetName val="GMest_phase1"/>
      <sheetName val="ewelj_"/>
      <sheetName val="EW,L_&amp;J_pipes"/>
      <sheetName val="DI_on_pedestals"/>
      <sheetName val="HDPE_sluice_valve"/>
      <sheetName val="PVC_sluice_val)"/>
      <sheetName val="Scour_all"/>
      <sheetName val="PVC_Air_valves"/>
      <sheetName val="Valve_Chambers"/>
      <sheetName val="annualmai_"/>
      <sheetName val="Sheet1_(2)"/>
      <sheetName val="HYDRAULIC_SSTATEMENT"/>
      <sheetName val="hdpe_basic"/>
      <sheetName val="pvc_basic"/>
      <sheetName val="t_prsr"/>
      <sheetName val="wh"/>
      <sheetName val="mcon pm"/>
      <sheetName val="CD-DATA"/>
      <sheetName val="F7-1v1000-0 (3)"/>
      <sheetName val="F6-Estt"/>
      <sheetName val="ABST(PART B) "/>
      <sheetName val="F6-Gnrl Abstrt"/>
      <sheetName val="Cover-MEstt."/>
      <sheetName val="F7-1v1000-0_(3)"/>
      <sheetName val="ABST(PART_B)_"/>
      <sheetName val="F6-Gnrl_Abstrt"/>
      <sheetName val="Cover-MEstt_"/>
      <sheetName val="Levels"/>
      <sheetName val="r"/>
      <sheetName val="cert"/>
      <sheetName val="F7-1v1000-0_(3)1"/>
      <sheetName val="ABST(PART_B)_1"/>
      <sheetName val="F6-Gnrl_Abstrt1"/>
      <sheetName val="Cover-MEstt_1"/>
      <sheetName val="Road_Detail_Est_"/>
      <sheetName val="R_ad Detail Est."/>
      <sheetName val="Specification"/>
      <sheetName val="rdamdata"/>
      <sheetName val="DESIGEN_RCC_CULVERT"/>
      <sheetName val="DESIGENS_HP_CULVERT"/>
      <sheetName val="Plant &amp;  Machinery"/>
      <sheetName val="ew_OG"/>
      <sheetName val="DI_Weights"/>
      <sheetName val="Wt_of_HDPE"/>
      <sheetName val="hdpe_weights"/>
      <sheetName val="PVC_weights"/>
      <sheetName val="Bridge Data 2005-06"/>
      <sheetName val="Ann-Akoli"/>
      <sheetName val="Annex-C"/>
      <sheetName val="ES-akoli"/>
      <sheetName val="abs-akoli"/>
      <sheetName val="abs (2)akoli"/>
      <sheetName val="est-Akoli"/>
      <sheetName val="Cd nam"/>
      <sheetName val="cd namnoor 1"/>
      <sheetName val="sub-1"/>
      <sheetName val="sub-2"/>
      <sheetName val="sub-3"/>
      <sheetName val="sub-4"/>
      <sheetName val="ewcal (2)-akoli"/>
      <sheetName val="ewcal-akoli"/>
      <sheetName val="cover-Akoli"/>
      <sheetName val="Ann-Korta"/>
      <sheetName val="cover-korta"/>
      <sheetName val="Culvert-3"/>
      <sheetName val="Culvert-(2)"/>
      <sheetName val="Culvert-1"/>
      <sheetName val="abs (2)ko"/>
      <sheetName val="abs-korta"/>
      <sheetName val="est-korta"/>
      <sheetName val="ES-korta"/>
      <sheetName val="ewcal-korta (2)"/>
      <sheetName val="ewcal-korta"/>
      <sheetName val="abs_(2)akoli"/>
      <sheetName val="Cd_nam"/>
      <sheetName val="cd_namnoor_1"/>
      <sheetName val="ewcal_(2)-akoli"/>
      <sheetName val="abs_(2)ko"/>
      <sheetName val="ewcal-korta_(2)"/>
      <sheetName val="abs_(2)akoli1"/>
      <sheetName val="Cd_nam1"/>
      <sheetName val="cd_namnoor_11"/>
      <sheetName val="ewcal_(2)-akoli1"/>
      <sheetName val="abs_(2)ko1"/>
      <sheetName val="ewcal-korta_(2)1"/>
      <sheetName val="Data_F8_BTR"/>
      <sheetName val="Common "/>
      <sheetName val="DATA_ENTRY"/>
      <sheetName val="GEN. ABS."/>
      <sheetName val="MRoad data"/>
      <sheetName val="MBTLead"/>
      <sheetName val="MRMR"/>
      <sheetName val="MRoadMap"/>
      <sheetName val="Lead Chart"/>
      <sheetName val="Quarry Chart"/>
      <sheetName val="Road Est."/>
      <sheetName val="Median"/>
      <sheetName val="Slab Culvert 51.10"/>
      <sheetName val="Slab Wid.52.4"/>
      <sheetName val="Wid.Pipe cul 52.10"/>
      <sheetName val="P.C.Drawing"/>
      <sheetName val="C.S.OF DIVIDER"/>
      <sheetName val="GEN__ABS_"/>
      <sheetName val="MRoad_data"/>
      <sheetName val="Lead_Chart"/>
      <sheetName val="Quarry_Chart"/>
      <sheetName val="Road_Est_"/>
      <sheetName val="Slab_Culvert_51_10"/>
      <sheetName val="Slab_Wid_52_4"/>
      <sheetName val="Wid_Pipe_cul_52_10"/>
      <sheetName val="P_C_Drawing"/>
      <sheetName val="C_S_OF_DIVIDER"/>
      <sheetName val="Sheet2"/>
      <sheetName val="Sheet1 _2_"/>
      <sheetName val="HDPE-pipe-rates"/>
      <sheetName val="psc-pipe-rates"/>
      <sheetName val="ci-pipes-road-cross"/>
      <sheetName val="pipe-est-16+2"/>
      <sheetName val="rev-pipe-est-16"/>
      <sheetName val="pipe-est (18)"/>
      <sheetName val="pipe-est (18)-1"/>
      <sheetName val="pipe-est (13habs)100%"/>
      <sheetName val="pipe-est(13habs)-single"/>
      <sheetName val="pipe-est (13habs)-bypass-Glsr"/>
      <sheetName val="pipe-est(12habs)-bypass"/>
      <sheetName val="ANX-I"/>
      <sheetName val="ANX-II"/>
      <sheetName val="Valve-cost"/>
      <sheetName val="specification report"/>
      <sheetName val="est(13habs)-bypass"/>
      <sheetName val="na1-pac1-gravity-lines"/>
      <sheetName val="na1-pac1-gravity-lines-Final"/>
      <sheetName val="SMP-gravity-lines-Final"/>
      <sheetName val="pipe-est_(18)"/>
      <sheetName val="pipe-est_(18)-1"/>
      <sheetName val="pipe-est_(13habs)100%"/>
      <sheetName val="pipe-est_(13habs)-bypass-Glsr"/>
      <sheetName val="specification_report"/>
      <sheetName val="Nspt-smp-final-ORIGINAL"/>
      <sheetName val="habs-list"/>
      <sheetName val="nodes"/>
      <sheetName val="Global factors"/>
      <sheetName val="Line_Abstract"/>
      <sheetName val="Bridge"/>
      <sheetName val="HP abs"/>
      <sheetName val="m lead"/>
      <sheetName val="mmlead"/>
      <sheetName val="HP_abs"/>
      <sheetName val="m_lead"/>
      <sheetName val="PH-6x4"/>
      <sheetName val="PH-4X3"/>
      <sheetName val="Watchman Qrters."/>
      <sheetName val="M F ROOM"/>
      <sheetName val="R/ad Detail Est."/>
      <sheetName val="One vent Pipe"/>
      <sheetName val="Four vents"/>
      <sheetName val="two vents"/>
      <sheetName val="Designs"/>
      <sheetName val="3Vents"/>
      <sheetName val="Abut"/>
      <sheetName val="Pier"/>
      <sheetName val="Speci"/>
      <sheetName val="One vent "/>
      <sheetName val="Contents"/>
      <sheetName val="Lead statement (2)"/>
      <sheetName val="Lead statement"/>
      <sheetName val="Summary of Rates"/>
      <sheetName val="Preambles-Chapter"/>
      <sheetName val="Basic Approach"/>
      <sheetName val="Preamble-1"/>
      <sheetName val="Preamble-2"/>
      <sheetName val="Preamble-3"/>
      <sheetName val="Preamble-4"/>
      <sheetName val="Preamble-5"/>
      <sheetName val="Preamble-6"/>
      <sheetName val="Preamble-7"/>
      <sheetName val="Preamble-8"/>
      <sheetName val="Preamble-9"/>
      <sheetName val="Preamble-10"/>
      <sheetName val="Preamble-11"/>
      <sheetName val="Preamble-12"/>
      <sheetName val="Preamble-13"/>
      <sheetName val="Preamble-14"/>
      <sheetName val="Preamble-15"/>
      <sheetName val="Chapter-1"/>
      <sheetName val="Chapter-2"/>
      <sheetName val="Chapter-3"/>
      <sheetName val="Chapter-4"/>
      <sheetName val="Chapter-5"/>
      <sheetName val="Chapter-6"/>
      <sheetName val="Chapter-7"/>
      <sheetName val="Chapter-8"/>
      <sheetName val="Chapter-9"/>
      <sheetName val="Chapter-10"/>
      <sheetName val="Chapter-11"/>
      <sheetName val="Chapter-12"/>
      <sheetName val="Chapter-13"/>
      <sheetName val="Chapter-14"/>
      <sheetName val="Chapter-15"/>
      <sheetName val="Abbreviations"/>
      <sheetName val="Lead (2)"/>
      <sheetName val="Data (2)"/>
      <sheetName val="Estimate"/>
      <sheetName val="XXXXXXXXXXXXX"/>
      <sheetName val="6.5% (2)"/>
      <sheetName val="est (2)"/>
      <sheetName val="XXXXXXXXXXXX0"/>
      <sheetName val="Abstract (2)"/>
      <sheetName val="Detailed"/>
      <sheetName val="key (2)"/>
      <sheetName val="pro-B (2)"/>
      <sheetName val="est  (mord)"/>
      <sheetName val="est(old) "/>
      <sheetName val="6.5%"/>
      <sheetName val="10%"/>
      <sheetName val="Day1"/>
      <sheetName val="Day2"/>
      <sheetName val="Day3"/>
      <sheetName val="pav-des"/>
      <sheetName val="ccdes"/>
      <sheetName val="key"/>
      <sheetName val="Sheet11"/>
      <sheetName val="Spe"/>
      <sheetName val="curve"/>
      <sheetName val="Sheet10"/>
      <sheetName val="Sheet16"/>
      <sheetName val="Sheet15"/>
      <sheetName val="Sheet6"/>
      <sheetName val="DISCOUNT"/>
      <sheetName val="Cover page"/>
      <sheetName val="Cover page "/>
      <sheetName val="Specf"/>
      <sheetName val="G-ABS"/>
      <sheetName val="Dormitory"/>
      <sheetName val="WS Dor"/>
      <sheetName val="Ele-Dor"/>
      <sheetName val="GF"/>
      <sheetName val="F.F"/>
      <sheetName val="ELE"/>
      <sheetName val="sump"/>
      <sheetName val="FF"/>
      <sheetName val="SECOND"/>
      <sheetName val="Septic Tank"/>
      <sheetName val="Sani &amp; W S phase "/>
      <sheetName val="Ele connections"/>
      <sheetName val="C Wall"/>
      <sheetName val="C-data (2)"/>
      <sheetName val="Ele data (2)"/>
      <sheetName val="C-data3"/>
      <sheetName val="Conv"/>
      <sheetName val="WS Data"/>
      <sheetName val="D&amp;W DATA (NCL)"/>
      <sheetName val="doors data"/>
      <sheetName val="WINDOWS DATA"/>
      <sheetName val="Ventilators "/>
      <sheetName val="C-data"/>
      <sheetName val="GA "/>
      <sheetName val="GA Comp.. "/>
      <sheetName val="GF SB Ok "/>
      <sheetName val="FF SB Ok"/>
      <sheetName val="SF SB Ok"/>
      <sheetName val="WS (Sch) Ok "/>
      <sheetName val="ele. Est. SB Ok"/>
      <sheetName val="GF DB Ok"/>
      <sheetName val="FF DB Ok"/>
      <sheetName val="SF DB  Ok"/>
      <sheetName val="WS DB  Ok "/>
      <sheetName val="Ele-Dor Ok "/>
      <sheetName val="GF KD  Ok"/>
      <sheetName val="WS - KD  Ok "/>
      <sheetName val="Ele K&amp; D Ok"/>
      <sheetName val="GF PQ Ok "/>
      <sheetName val="WS - PQ Ok "/>
      <sheetName val="Ele Prl Q Ok"/>
      <sheetName val="GF SQ Ok "/>
      <sheetName val="FF SQ Ok "/>
      <sheetName val="SF SQ Ok"/>
      <sheetName val="TF SQ Ok"/>
      <sheetName val="WS - SQ Ok "/>
      <sheetName val="Ele. SQ.  Ok"/>
      <sheetName val="Septic Tank 200U RR Ok"/>
      <sheetName val="Septic tank RCC 200 Users Ok"/>
      <sheetName val="Septic Tank 100 U Ok"/>
      <sheetName val="SUMP Ok "/>
      <sheetName val="CW  Ok"/>
      <sheetName val="OHSR Ok"/>
      <sheetName val="External Ele.  Ok"/>
      <sheetName val="Ext-Drainage"/>
      <sheetName val="B-WELL"/>
      <sheetName val="Site development"/>
      <sheetName val="Gas system"/>
      <sheetName val="CS SB Civil  Ok"/>
      <sheetName val="SB WS CS Ok"/>
      <sheetName val="SB Ele CS  Ok"/>
      <sheetName val="CS Civil DB Ok"/>
      <sheetName val="CS WS DB   Ok"/>
      <sheetName val="CS  Ele  DB  Ok"/>
      <sheetName val="CS Civil KD Ok"/>
      <sheetName val="CS KD WS  Ok"/>
      <sheetName val="CS Ele. KD "/>
      <sheetName val="CS Civil PQ Ok"/>
      <sheetName val="CS WS PQ  Ok"/>
      <sheetName val="CS Ele. PQ  Ok "/>
      <sheetName val="CS Civil SQ Ok"/>
      <sheetName val="CS WS SQ Ok "/>
      <sheetName val="CS Ele SQ Ok"/>
      <sheetName val="CS 200 users RR Ok "/>
      <sheetName val="CS Septic tank RCC 200 users"/>
      <sheetName val="CS 100 users "/>
      <sheetName val="CS SUMP"/>
      <sheetName val="CS CW oK"/>
      <sheetName val="CS OHSR  Ok"/>
      <sheetName val="CS External Ele. "/>
      <sheetName val="CS Ext. drainage "/>
      <sheetName val="CS Borewell "/>
      <sheetName val="CS SD "/>
      <sheetName val="Suppl. C-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</sheetDataSet>
  </externalBook>
</externalLink>
</file>

<file path=xl/externalLinks/externalLink204.xml><?xml version="1.0" encoding="utf-8"?>
<externalLink xmlns="http://schemas.openxmlformats.org/spreadsheetml/2006/main">
  <externalBook xmlns:r="http://schemas.openxmlformats.org/officeDocument/2006/relationships" r:id="rId1">
    <sheetNames>
      <sheetName val="RM COST "/>
      <sheetName val="MANPOWER "/>
      <sheetName val="UTILITIES &amp; OVERHEADS "/>
      <sheetName val="TOTAL WORKING CAPITAL _ MONTH "/>
      <sheetName val="COST OF PRODUCTION "/>
      <sheetName val="TURN OVER _ ANNUM "/>
      <sheetName val="Project Cost"/>
      <sheetName val="Abs"/>
      <sheetName val="Land Developement"/>
      <sheetName val="Basic Enable"/>
      <sheetName val="Core"/>
      <sheetName val="Non Core"/>
      <sheetName val="P&amp;M "/>
      <sheetName val="SILO"/>
      <sheetName val="Phasing"/>
      <sheetName val="Sheet4"/>
      <sheetName val="Civil"/>
      <sheetName val="LD"/>
      <sheetName val="P&amp;M"/>
      <sheetName val="MFA"/>
      <sheetName val="TEP"/>
      <sheetName val="chambers"/>
      <sheetName val="LAB Equipment"/>
      <sheetName val="Income"/>
      <sheetName val="MMR Cost Component"/>
      <sheetName val="POE"/>
      <sheetName val="IncomeExpStatement"/>
      <sheetName val="IRR_with Grant"/>
      <sheetName val="Sheet6"/>
      <sheetName val="Sheet3"/>
      <sheetName val="Cashflow"/>
      <sheetName val="Working Capital"/>
      <sheetName val="Balance Sheet"/>
      <sheetName val="Repay"/>
      <sheetName val="Financial Analysis Parameters"/>
      <sheetName val="Fuel"/>
      <sheetName val="Power"/>
      <sheetName val="DEP"/>
      <sheetName val="sensitivity"/>
      <sheetName val="BEP"/>
      <sheetName val="panel"/>
      <sheetName val="Sheet1"/>
      <sheetName val="Sheet2"/>
      <sheetName val="Working Capital Requirement PM"/>
      <sheetName val="Working Capital PM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B12" t="str">
            <v>Working Capital Margin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Equity</v>
          </cell>
          <cell r="E5">
            <v>0</v>
          </cell>
        </row>
        <row r="6">
          <cell r="B6" t="str">
            <v>Term Loan</v>
          </cell>
          <cell r="E6">
            <v>0</v>
          </cell>
        </row>
        <row r="18">
          <cell r="B18" t="str">
            <v>Contingencies (3%)</v>
          </cell>
          <cell r="D18">
            <v>0</v>
          </cell>
          <cell r="E18">
            <v>0</v>
          </cell>
        </row>
        <row r="19">
          <cell r="B19" t="str">
            <v>Labour Welfare Fund (1%)</v>
          </cell>
          <cell r="D19">
            <v>0</v>
          </cell>
          <cell r="E19">
            <v>0</v>
          </cell>
        </row>
        <row r="20">
          <cell r="B20" t="str">
            <v>Price Escalation Charges (0%)</v>
          </cell>
          <cell r="D20">
            <v>0</v>
          </cell>
          <cell r="E20">
            <v>0</v>
          </cell>
        </row>
        <row r="22">
          <cell r="B22" t="str">
            <v>Total Investment in the Projects (Asset Created)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3">
          <cell r="B33" t="str">
            <v>Income Tax</v>
          </cell>
        </row>
      </sheetData>
      <sheetData sheetId="27"/>
      <sheetData sheetId="28"/>
      <sheetData sheetId="29"/>
      <sheetData sheetId="30"/>
      <sheetData sheetId="31"/>
      <sheetData sheetId="32"/>
      <sheetData sheetId="33"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05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s"/>
      <sheetName val="BEP"/>
      <sheetName val="IRR "/>
      <sheetName val="PC &amp; MoF"/>
      <sheetName val="Machine"/>
      <sheetName val="Project cost &amp; MF"/>
      <sheetName val="Sensitivity"/>
      <sheetName val="Project calculations"/>
      <sheetName val="Consumables"/>
      <sheetName val="Manpower"/>
      <sheetName val="Power"/>
      <sheetName val="Income"/>
      <sheetName val="Sheet7"/>
      <sheetName val="Sheet1"/>
      <sheetName val="Sheet2"/>
      <sheetName val="Sheet3"/>
      <sheetName val="Phasing"/>
    </sheetNames>
    <sheetDataSet>
      <sheetData sheetId="0"/>
      <sheetData sheetId="1"/>
      <sheetData sheetId="2">
        <row r="7">
          <cell r="D7">
            <v>0</v>
          </cell>
          <cell r="E7">
            <v>0</v>
          </cell>
        </row>
        <row r="16">
          <cell r="C16">
            <v>0.15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DAA8990-9FAA-4691-AC2D-1FE428DF930E}">
  <we:reference id="wa200005502" version="1.0.0.11" store="en-US" storeType="OMEX"/>
  <we:alternateReferences>
    <we:reference id="WA200005502" version="1.0.0.11" store="" storeType="OMEX"/>
  </we:alternateReferences>
  <we:properties>
    <we:property name="docId" value="&quot;Tg6W2yYtqKjGW-V2TJBbg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GST@18%25" TargetMode="External"/><Relationship Id="rId1" Type="http://schemas.openxmlformats.org/officeDocument/2006/relationships/hyperlink" Target="mailto:GST@18%2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view="pageBreakPreview" zoomScaleSheetLayoutView="100" workbookViewId="0">
      <selection activeCell="A14" sqref="A14:E14"/>
    </sheetView>
  </sheetViews>
  <sheetFormatPr defaultColWidth="9.140625" defaultRowHeight="15"/>
  <cols>
    <col min="1" max="4" width="9.140625" style="4"/>
    <col min="5" max="5" width="24.42578125" style="4" customWidth="1"/>
    <col min="6" max="6" width="13.42578125" style="4" bestFit="1" customWidth="1"/>
    <col min="7" max="7" width="8.42578125" style="4" bestFit="1" customWidth="1"/>
    <col min="8" max="16384" width="9.140625" style="4"/>
  </cols>
  <sheetData>
    <row r="1" spans="1:7" ht="18.75">
      <c r="A1" s="313" t="s">
        <v>399</v>
      </c>
      <c r="B1" s="314"/>
      <c r="C1" s="314"/>
      <c r="D1" s="314"/>
      <c r="E1" s="314"/>
      <c r="F1" s="314"/>
      <c r="G1" s="314"/>
    </row>
    <row r="2" spans="1:7">
      <c r="A2" s="317" t="s">
        <v>398</v>
      </c>
      <c r="B2" s="317"/>
      <c r="C2" s="317"/>
      <c r="D2" s="317"/>
      <c r="E2" s="317"/>
      <c r="F2" s="317"/>
      <c r="G2" s="51"/>
    </row>
    <row r="3" spans="1:7" ht="15.75">
      <c r="A3" s="318"/>
      <c r="B3" s="318"/>
      <c r="C3" s="318"/>
      <c r="D3" s="318"/>
      <c r="E3" s="318"/>
      <c r="F3" s="318"/>
      <c r="G3" s="51"/>
    </row>
    <row r="4" spans="1:7">
      <c r="A4" s="51"/>
      <c r="B4" s="51"/>
      <c r="C4" s="51"/>
      <c r="D4" s="51"/>
      <c r="E4" s="51"/>
      <c r="F4" s="51"/>
      <c r="G4" s="51"/>
    </row>
    <row r="5" spans="1:7" ht="15.75">
      <c r="A5" s="315" t="s">
        <v>0</v>
      </c>
      <c r="B5" s="315"/>
      <c r="C5" s="315"/>
      <c r="D5" s="315"/>
      <c r="E5" s="315"/>
      <c r="F5" s="315"/>
      <c r="G5" s="51"/>
    </row>
    <row r="6" spans="1:7">
      <c r="A6" s="51"/>
      <c r="B6" s="51"/>
      <c r="C6" s="51"/>
      <c r="D6" s="51"/>
      <c r="E6" s="51"/>
      <c r="F6" s="51"/>
      <c r="G6" s="51"/>
    </row>
    <row r="7" spans="1:7" s="70" customFormat="1" ht="28.5">
      <c r="A7" s="316" t="s">
        <v>1</v>
      </c>
      <c r="B7" s="316"/>
      <c r="C7" s="316"/>
      <c r="D7" s="316"/>
      <c r="E7" s="316"/>
      <c r="F7" s="64" t="s">
        <v>2</v>
      </c>
      <c r="G7" s="63" t="s">
        <v>3</v>
      </c>
    </row>
    <row r="8" spans="1:7">
      <c r="A8" s="309" t="s">
        <v>4</v>
      </c>
      <c r="B8" s="310"/>
      <c r="C8" s="310"/>
      <c r="D8" s="310"/>
      <c r="E8" s="311"/>
      <c r="F8" s="65"/>
      <c r="G8" s="66"/>
    </row>
    <row r="9" spans="1:7" ht="15.75">
      <c r="A9" s="308" t="s">
        <v>5</v>
      </c>
      <c r="B9" s="308"/>
      <c r="C9" s="308"/>
      <c r="D9" s="308"/>
      <c r="E9" s="308"/>
      <c r="F9" s="67"/>
      <c r="G9" s="66"/>
    </row>
    <row r="10" spans="1:7" ht="15.75">
      <c r="A10" s="308" t="s">
        <v>6</v>
      </c>
      <c r="B10" s="308"/>
      <c r="C10" s="308"/>
      <c r="D10" s="308"/>
      <c r="E10" s="308"/>
      <c r="F10" s="67"/>
      <c r="G10" s="66"/>
    </row>
    <row r="11" spans="1:7" ht="16.5" customHeight="1">
      <c r="A11" s="308" t="s">
        <v>7</v>
      </c>
      <c r="B11" s="308"/>
      <c r="C11" s="308"/>
      <c r="D11" s="308"/>
      <c r="E11" s="308"/>
      <c r="F11" s="67"/>
      <c r="G11" s="66"/>
    </row>
    <row r="12" spans="1:7" ht="15.75">
      <c r="A12" s="312" t="s">
        <v>8</v>
      </c>
      <c r="B12" s="312"/>
      <c r="C12" s="312"/>
      <c r="D12" s="312"/>
      <c r="E12" s="312"/>
      <c r="F12" s="67"/>
      <c r="G12" s="66"/>
    </row>
    <row r="13" spans="1:7" ht="15.75" customHeight="1">
      <c r="A13" s="309" t="s">
        <v>9</v>
      </c>
      <c r="B13" s="310"/>
      <c r="C13" s="310"/>
      <c r="D13" s="310"/>
      <c r="E13" s="311"/>
      <c r="F13" s="67"/>
      <c r="G13" s="66"/>
    </row>
    <row r="14" spans="1:7" ht="15.75">
      <c r="A14" s="312" t="s">
        <v>10</v>
      </c>
      <c r="B14" s="312"/>
      <c r="C14" s="312"/>
      <c r="D14" s="312"/>
      <c r="E14" s="312"/>
      <c r="F14" s="67"/>
      <c r="G14" s="66"/>
    </row>
    <row r="15" spans="1:7" ht="15.75">
      <c r="A15" s="312" t="s">
        <v>11</v>
      </c>
      <c r="B15" s="312"/>
      <c r="C15" s="312"/>
      <c r="D15" s="312"/>
      <c r="E15" s="312"/>
      <c r="F15" s="67"/>
      <c r="G15" s="66"/>
    </row>
    <row r="16" spans="1:7" ht="15.75">
      <c r="A16" s="312" t="s">
        <v>12</v>
      </c>
      <c r="B16" s="312"/>
      <c r="C16" s="312"/>
      <c r="D16" s="312"/>
      <c r="E16" s="312"/>
      <c r="F16" s="67"/>
      <c r="G16" s="66"/>
    </row>
    <row r="17" spans="1:7" ht="15.75" customHeight="1">
      <c r="A17" s="309" t="s">
        <v>13</v>
      </c>
      <c r="B17" s="310"/>
      <c r="C17" s="310"/>
      <c r="D17" s="310"/>
      <c r="E17" s="311"/>
      <c r="F17" s="67"/>
      <c r="G17" s="66"/>
    </row>
    <row r="18" spans="1:7" ht="15.75" customHeight="1">
      <c r="A18" s="312" t="s">
        <v>14</v>
      </c>
      <c r="B18" s="312"/>
      <c r="C18" s="312"/>
      <c r="D18" s="312"/>
      <c r="E18" s="312"/>
      <c r="F18" s="67"/>
      <c r="G18" s="66"/>
    </row>
    <row r="19" spans="1:7" ht="15.75">
      <c r="A19" s="305" t="s">
        <v>15</v>
      </c>
      <c r="B19" s="306"/>
      <c r="C19" s="306"/>
      <c r="D19" s="306"/>
      <c r="E19" s="307"/>
      <c r="F19" s="68">
        <f>SUM(F8:F18)</f>
        <v>0</v>
      </c>
      <c r="G19" s="69"/>
    </row>
  </sheetData>
  <mergeCells count="17">
    <mergeCell ref="A1:G1"/>
    <mergeCell ref="A5:F5"/>
    <mergeCell ref="A9:E9"/>
    <mergeCell ref="A7:E7"/>
    <mergeCell ref="A2:F2"/>
    <mergeCell ref="A3:F3"/>
    <mergeCell ref="A19:E19"/>
    <mergeCell ref="A10:E10"/>
    <mergeCell ref="A8:E8"/>
    <mergeCell ref="A17:E17"/>
    <mergeCell ref="A13:E13"/>
    <mergeCell ref="A18:E18"/>
    <mergeCell ref="A11:E11"/>
    <mergeCell ref="A12:E12"/>
    <mergeCell ref="A14:E14"/>
    <mergeCell ref="A15:E15"/>
    <mergeCell ref="A16:E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9"/>
  <sheetViews>
    <sheetView view="pageBreakPreview" zoomScaleNormal="91" zoomScaleSheetLayoutView="100" workbookViewId="0">
      <pane ySplit="1" topLeftCell="A2" activePane="bottomLeft" state="frozen"/>
      <selection activeCell="G29" sqref="G29"/>
      <selection pane="bottomLeft" activeCell="G7" sqref="G7"/>
    </sheetView>
  </sheetViews>
  <sheetFormatPr defaultColWidth="30.85546875" defaultRowHeight="15"/>
  <cols>
    <col min="1" max="1" width="6" style="98" bestFit="1" customWidth="1"/>
    <col min="2" max="2" width="41.42578125" style="3" customWidth="1"/>
    <col min="3" max="3" width="9.140625" style="98" bestFit="1" customWidth="1"/>
    <col min="4" max="4" width="5.85546875" style="99" bestFit="1" customWidth="1"/>
    <col min="5" max="5" width="14.7109375" style="100" customWidth="1"/>
    <col min="6" max="6" width="18.7109375" style="3" bestFit="1" customWidth="1"/>
    <col min="7" max="16384" width="30.85546875" style="3"/>
  </cols>
  <sheetData>
    <row r="1" spans="1:6" s="97" customFormat="1" ht="31.5">
      <c r="A1" s="71" t="s">
        <v>16</v>
      </c>
      <c r="B1" s="71" t="s">
        <v>17</v>
      </c>
      <c r="C1" s="71" t="s">
        <v>18</v>
      </c>
      <c r="D1" s="72" t="s">
        <v>19</v>
      </c>
      <c r="E1" s="73" t="s">
        <v>20</v>
      </c>
      <c r="F1" s="71" t="s">
        <v>3</v>
      </c>
    </row>
    <row r="2" spans="1:6" ht="15.75">
      <c r="A2" s="327" t="s">
        <v>21</v>
      </c>
      <c r="B2" s="328"/>
      <c r="C2" s="328"/>
      <c r="D2" s="328"/>
      <c r="E2" s="328"/>
      <c r="F2" s="329"/>
    </row>
    <row r="3" spans="1:6" ht="15.75">
      <c r="A3" s="330" t="s">
        <v>22</v>
      </c>
      <c r="B3" s="331"/>
      <c r="C3" s="331"/>
      <c r="D3" s="331"/>
      <c r="E3" s="331"/>
      <c r="F3" s="332"/>
    </row>
    <row r="4" spans="1:6" ht="20.25">
      <c r="A4" s="75">
        <v>1</v>
      </c>
      <c r="B4" s="76" t="s">
        <v>23</v>
      </c>
      <c r="C4" s="77">
        <v>1</v>
      </c>
      <c r="D4" s="78"/>
      <c r="E4" s="79">
        <v>0</v>
      </c>
      <c r="F4" s="80"/>
    </row>
    <row r="5" spans="1:6" ht="20.25">
      <c r="A5" s="75">
        <v>2</v>
      </c>
      <c r="B5" s="76" t="s">
        <v>24</v>
      </c>
      <c r="C5" s="77">
        <v>1</v>
      </c>
      <c r="D5" s="78"/>
      <c r="E5" s="79">
        <f t="shared" ref="E5:E6" si="0">+C5*D5</f>
        <v>0</v>
      </c>
      <c r="F5" s="80"/>
    </row>
    <row r="6" spans="1:6" ht="20.25">
      <c r="A6" s="75">
        <v>3</v>
      </c>
      <c r="B6" s="76" t="s">
        <v>25</v>
      </c>
      <c r="C6" s="77">
        <v>1</v>
      </c>
      <c r="D6" s="78"/>
      <c r="E6" s="79">
        <f t="shared" si="0"/>
        <v>0</v>
      </c>
      <c r="F6" s="80"/>
    </row>
    <row r="7" spans="1:6" ht="20.25">
      <c r="A7" s="333" t="s">
        <v>26</v>
      </c>
      <c r="B7" s="334"/>
      <c r="C7" s="335"/>
      <c r="D7" s="81"/>
      <c r="E7" s="82">
        <f>SUM(E4:E6)</f>
        <v>0</v>
      </c>
      <c r="F7" s="80"/>
    </row>
    <row r="8" spans="1:6" ht="20.25">
      <c r="A8" s="75">
        <v>1</v>
      </c>
      <c r="B8" s="76" t="s">
        <v>27</v>
      </c>
      <c r="C8" s="77">
        <v>1</v>
      </c>
      <c r="D8" s="78"/>
      <c r="E8" s="79">
        <f t="shared" ref="E8:E19" si="1">+C8*D8</f>
        <v>0</v>
      </c>
      <c r="F8" s="80"/>
    </row>
    <row r="9" spans="1:6" ht="20.25">
      <c r="A9" s="75">
        <v>2</v>
      </c>
      <c r="B9" s="76" t="s">
        <v>28</v>
      </c>
      <c r="C9" s="77">
        <v>1</v>
      </c>
      <c r="D9" s="78"/>
      <c r="E9" s="79">
        <f t="shared" si="1"/>
        <v>0</v>
      </c>
      <c r="F9" s="80"/>
    </row>
    <row r="10" spans="1:6" ht="20.25">
      <c r="A10" s="75">
        <v>3</v>
      </c>
      <c r="B10" s="76" t="s">
        <v>29</v>
      </c>
      <c r="C10" s="77">
        <v>1</v>
      </c>
      <c r="D10" s="78"/>
      <c r="E10" s="79">
        <f t="shared" si="1"/>
        <v>0</v>
      </c>
      <c r="F10" s="80"/>
    </row>
    <row r="11" spans="1:6" ht="20.25">
      <c r="A11" s="75">
        <v>4</v>
      </c>
      <c r="B11" s="76" t="s">
        <v>28</v>
      </c>
      <c r="C11" s="77">
        <v>1</v>
      </c>
      <c r="D11" s="78"/>
      <c r="E11" s="79">
        <f t="shared" si="1"/>
        <v>0</v>
      </c>
      <c r="F11" s="80"/>
    </row>
    <row r="12" spans="1:6" ht="20.25">
      <c r="A12" s="75">
        <v>5</v>
      </c>
      <c r="B12" s="76" t="s">
        <v>30</v>
      </c>
      <c r="C12" s="77">
        <v>1</v>
      </c>
      <c r="D12" s="78"/>
      <c r="E12" s="79">
        <f t="shared" si="1"/>
        <v>0</v>
      </c>
      <c r="F12" s="80"/>
    </row>
    <row r="13" spans="1:6" ht="20.25">
      <c r="A13" s="75">
        <v>6</v>
      </c>
      <c r="B13" s="76" t="s">
        <v>31</v>
      </c>
      <c r="C13" s="77">
        <v>1</v>
      </c>
      <c r="D13" s="78"/>
      <c r="E13" s="79">
        <f t="shared" si="1"/>
        <v>0</v>
      </c>
      <c r="F13" s="80"/>
    </row>
    <row r="14" spans="1:6" ht="20.25">
      <c r="A14" s="75">
        <v>7</v>
      </c>
      <c r="B14" s="76" t="s">
        <v>32</v>
      </c>
      <c r="C14" s="77">
        <v>1</v>
      </c>
      <c r="D14" s="78"/>
      <c r="E14" s="79">
        <f t="shared" si="1"/>
        <v>0</v>
      </c>
      <c r="F14" s="80"/>
    </row>
    <row r="15" spans="1:6" ht="20.25">
      <c r="A15" s="75">
        <v>8</v>
      </c>
      <c r="B15" s="76" t="s">
        <v>33</v>
      </c>
      <c r="C15" s="77">
        <v>1</v>
      </c>
      <c r="D15" s="78"/>
      <c r="E15" s="79">
        <f t="shared" si="1"/>
        <v>0</v>
      </c>
      <c r="F15" s="80"/>
    </row>
    <row r="16" spans="1:6" ht="20.25">
      <c r="A16" s="75">
        <v>9</v>
      </c>
      <c r="B16" s="76" t="s">
        <v>34</v>
      </c>
      <c r="C16" s="77">
        <v>1</v>
      </c>
      <c r="D16" s="78"/>
      <c r="E16" s="79">
        <f t="shared" si="1"/>
        <v>0</v>
      </c>
      <c r="F16" s="80"/>
    </row>
    <row r="17" spans="1:6" ht="20.25">
      <c r="A17" s="75">
        <v>10</v>
      </c>
      <c r="B17" s="76" t="s">
        <v>35</v>
      </c>
      <c r="C17" s="77">
        <v>1</v>
      </c>
      <c r="D17" s="78"/>
      <c r="E17" s="79">
        <f t="shared" si="1"/>
        <v>0</v>
      </c>
      <c r="F17" s="80"/>
    </row>
    <row r="18" spans="1:6" ht="20.25">
      <c r="A18" s="75">
        <v>11</v>
      </c>
      <c r="B18" s="76" t="s">
        <v>36</v>
      </c>
      <c r="C18" s="77">
        <v>1</v>
      </c>
      <c r="D18" s="78"/>
      <c r="E18" s="79">
        <f t="shared" si="1"/>
        <v>0</v>
      </c>
      <c r="F18" s="80"/>
    </row>
    <row r="19" spans="1:6" ht="20.25">
      <c r="A19" s="75">
        <v>12</v>
      </c>
      <c r="B19" s="76" t="s">
        <v>37</v>
      </c>
      <c r="C19" s="77">
        <v>1</v>
      </c>
      <c r="D19" s="78"/>
      <c r="E19" s="79">
        <f t="shared" si="1"/>
        <v>0</v>
      </c>
      <c r="F19" s="80"/>
    </row>
    <row r="20" spans="1:6" ht="20.25">
      <c r="A20" s="333" t="s">
        <v>38</v>
      </c>
      <c r="B20" s="334"/>
      <c r="C20" s="335"/>
      <c r="D20" s="81"/>
      <c r="E20" s="82">
        <f>SUM(E8:E19)</f>
        <v>0</v>
      </c>
      <c r="F20" s="80"/>
    </row>
    <row r="21" spans="1:6" ht="15.75">
      <c r="A21" s="327" t="s">
        <v>39</v>
      </c>
      <c r="B21" s="328"/>
      <c r="C21" s="328"/>
      <c r="D21" s="328"/>
      <c r="E21" s="328"/>
      <c r="F21" s="329"/>
    </row>
    <row r="22" spans="1:6" ht="31.5">
      <c r="A22" s="75">
        <v>1</v>
      </c>
      <c r="B22" s="83" t="s">
        <v>40</v>
      </c>
      <c r="C22" s="77">
        <v>1</v>
      </c>
      <c r="D22" s="78"/>
      <c r="E22" s="79">
        <f t="shared" ref="E22" si="2">+C22*D22</f>
        <v>0</v>
      </c>
      <c r="F22" s="84"/>
    </row>
    <row r="23" spans="1:6" ht="31.5">
      <c r="A23" s="75">
        <v>2</v>
      </c>
      <c r="B23" s="83" t="s">
        <v>41</v>
      </c>
      <c r="C23" s="77">
        <v>1</v>
      </c>
      <c r="D23" s="62"/>
      <c r="E23" s="79">
        <f t="shared" ref="E23:E37" si="3">+C23*D23</f>
        <v>0</v>
      </c>
      <c r="F23" s="336"/>
    </row>
    <row r="24" spans="1:6" ht="15.75">
      <c r="A24" s="75">
        <v>3</v>
      </c>
      <c r="B24" s="83" t="s">
        <v>42</v>
      </c>
      <c r="C24" s="77">
        <v>1</v>
      </c>
      <c r="D24" s="62"/>
      <c r="E24" s="79">
        <f t="shared" si="3"/>
        <v>0</v>
      </c>
      <c r="F24" s="337"/>
    </row>
    <row r="25" spans="1:6" ht="15.75">
      <c r="A25" s="75">
        <v>4</v>
      </c>
      <c r="B25" s="83" t="s">
        <v>43</v>
      </c>
      <c r="C25" s="77">
        <v>1</v>
      </c>
      <c r="D25" s="62"/>
      <c r="E25" s="79">
        <f t="shared" si="3"/>
        <v>0</v>
      </c>
      <c r="F25" s="85"/>
    </row>
    <row r="26" spans="1:6" ht="15.75">
      <c r="A26" s="75">
        <v>5</v>
      </c>
      <c r="B26" s="83" t="s">
        <v>44</v>
      </c>
      <c r="C26" s="77">
        <v>1</v>
      </c>
      <c r="D26" s="62"/>
      <c r="E26" s="79">
        <f t="shared" si="3"/>
        <v>0</v>
      </c>
      <c r="F26" s="336"/>
    </row>
    <row r="27" spans="1:6" ht="15.75">
      <c r="A27" s="75">
        <v>6</v>
      </c>
      <c r="B27" s="83" t="s">
        <v>45</v>
      </c>
      <c r="C27" s="77">
        <v>1</v>
      </c>
      <c r="D27" s="62"/>
      <c r="E27" s="79">
        <f t="shared" si="3"/>
        <v>0</v>
      </c>
      <c r="F27" s="338"/>
    </row>
    <row r="28" spans="1:6" ht="15.75">
      <c r="A28" s="75">
        <v>7</v>
      </c>
      <c r="B28" s="83" t="s">
        <v>46</v>
      </c>
      <c r="C28" s="77">
        <v>1</v>
      </c>
      <c r="D28" s="62"/>
      <c r="E28" s="79">
        <f t="shared" si="3"/>
        <v>0</v>
      </c>
      <c r="F28" s="337"/>
    </row>
    <row r="29" spans="1:6" ht="15.75">
      <c r="A29" s="75">
        <v>8</v>
      </c>
      <c r="B29" s="86" t="s">
        <v>47</v>
      </c>
      <c r="C29" s="77">
        <v>1</v>
      </c>
      <c r="D29" s="62"/>
      <c r="E29" s="79">
        <f t="shared" si="3"/>
        <v>0</v>
      </c>
      <c r="F29" s="339"/>
    </row>
    <row r="30" spans="1:6" ht="15.75">
      <c r="A30" s="75">
        <v>9</v>
      </c>
      <c r="B30" s="83" t="s">
        <v>48</v>
      </c>
      <c r="C30" s="77">
        <v>1</v>
      </c>
      <c r="D30" s="62"/>
      <c r="E30" s="79">
        <f t="shared" si="3"/>
        <v>0</v>
      </c>
      <c r="F30" s="340"/>
    </row>
    <row r="31" spans="1:6" ht="20.25">
      <c r="A31" s="327" t="s">
        <v>49</v>
      </c>
      <c r="B31" s="328"/>
      <c r="C31" s="329"/>
      <c r="D31" s="87"/>
      <c r="E31" s="82">
        <f>SUM(E22:E30)</f>
        <v>0</v>
      </c>
      <c r="F31" s="85"/>
    </row>
    <row r="32" spans="1:6" ht="15.75">
      <c r="A32" s="88">
        <v>1</v>
      </c>
      <c r="B32" s="86" t="s">
        <v>50</v>
      </c>
      <c r="C32" s="75">
        <v>1</v>
      </c>
      <c r="D32" s="62"/>
      <c r="E32" s="79">
        <f t="shared" si="3"/>
        <v>0</v>
      </c>
      <c r="F32" s="85"/>
    </row>
    <row r="33" spans="1:6" ht="20.25">
      <c r="A33" s="321" t="s">
        <v>51</v>
      </c>
      <c r="B33" s="322"/>
      <c r="C33" s="323"/>
      <c r="D33" s="90"/>
      <c r="E33" s="82">
        <f>SUM(E32)</f>
        <v>0</v>
      </c>
      <c r="F33" s="85"/>
    </row>
    <row r="34" spans="1:6" ht="15.75">
      <c r="A34" s="88">
        <v>1</v>
      </c>
      <c r="B34" s="86" t="s">
        <v>52</v>
      </c>
      <c r="C34" s="75">
        <v>1</v>
      </c>
      <c r="D34" s="62"/>
      <c r="E34" s="79">
        <f t="shared" si="3"/>
        <v>0</v>
      </c>
      <c r="F34" s="85"/>
    </row>
    <row r="35" spans="1:6" ht="20.25">
      <c r="A35" s="321" t="s">
        <v>53</v>
      </c>
      <c r="B35" s="322"/>
      <c r="C35" s="323"/>
      <c r="D35" s="90"/>
      <c r="E35" s="82">
        <f>SUM(E34:E34)</f>
        <v>0</v>
      </c>
      <c r="F35" s="85"/>
    </row>
    <row r="36" spans="1:6" ht="31.5">
      <c r="A36" s="88">
        <v>1</v>
      </c>
      <c r="B36" s="86" t="s">
        <v>54</v>
      </c>
      <c r="C36" s="91">
        <v>1</v>
      </c>
      <c r="D36" s="90"/>
      <c r="E36" s="79">
        <f t="shared" si="3"/>
        <v>0</v>
      </c>
      <c r="F36" s="85"/>
    </row>
    <row r="37" spans="1:6" ht="15.75">
      <c r="A37" s="92">
        <v>2</v>
      </c>
      <c r="B37" s="93" t="s">
        <v>55</v>
      </c>
      <c r="C37" s="91">
        <v>1</v>
      </c>
      <c r="D37" s="90"/>
      <c r="E37" s="79">
        <f t="shared" si="3"/>
        <v>0</v>
      </c>
      <c r="F37" s="85" t="s">
        <v>56</v>
      </c>
    </row>
    <row r="38" spans="1:6" ht="20.25">
      <c r="A38" s="321" t="s">
        <v>57</v>
      </c>
      <c r="B38" s="322"/>
      <c r="C38" s="323"/>
      <c r="D38" s="90"/>
      <c r="E38" s="82">
        <f>SUM(E36:E37)</f>
        <v>0</v>
      </c>
      <c r="F38" s="85"/>
    </row>
    <row r="39" spans="1:6" ht="31.5">
      <c r="A39" s="88">
        <v>1</v>
      </c>
      <c r="B39" s="86" t="s">
        <v>58</v>
      </c>
      <c r="C39" s="89"/>
      <c r="D39" s="90"/>
      <c r="E39" s="94">
        <v>0</v>
      </c>
      <c r="F39" s="336" t="s">
        <v>59</v>
      </c>
    </row>
    <row r="40" spans="1:6" ht="63">
      <c r="A40" s="88" t="s">
        <v>60</v>
      </c>
      <c r="B40" s="86" t="s">
        <v>61</v>
      </c>
      <c r="C40" s="89"/>
      <c r="D40" s="90"/>
      <c r="E40" s="94">
        <v>0</v>
      </c>
      <c r="F40" s="337"/>
    </row>
    <row r="41" spans="1:6" ht="20.25">
      <c r="A41" s="321" t="s">
        <v>62</v>
      </c>
      <c r="B41" s="322"/>
      <c r="C41" s="323"/>
      <c r="D41" s="90"/>
      <c r="E41" s="82">
        <f>SUM(E39:E40)</f>
        <v>0</v>
      </c>
      <c r="F41" s="85"/>
    </row>
    <row r="42" spans="1:6" ht="40.9" customHeight="1">
      <c r="A42" s="324" t="s">
        <v>63</v>
      </c>
      <c r="B42" s="325"/>
      <c r="C42" s="325"/>
      <c r="D42" s="326"/>
      <c r="E42" s="82">
        <f>+SUM(E7,E20,E31,E33,E35,E38,E41)</f>
        <v>0</v>
      </c>
      <c r="F42" s="85"/>
    </row>
    <row r="43" spans="1:6" ht="30">
      <c r="A43" s="75"/>
      <c r="B43" s="83" t="s">
        <v>64</v>
      </c>
      <c r="C43" s="75"/>
      <c r="D43" s="62"/>
      <c r="E43" s="79">
        <f>+(1.5%*$E$42)</f>
        <v>0</v>
      </c>
      <c r="F43" s="85" t="s">
        <v>65</v>
      </c>
    </row>
    <row r="44" spans="1:6" ht="15.75">
      <c r="A44" s="75"/>
      <c r="B44" s="83" t="s">
        <v>66</v>
      </c>
      <c r="C44" s="75"/>
      <c r="D44" s="62"/>
      <c r="E44" s="79">
        <f>+(2%*$E$42)</f>
        <v>0</v>
      </c>
      <c r="F44" s="85" t="s">
        <v>67</v>
      </c>
    </row>
    <row r="45" spans="1:6" ht="15.75">
      <c r="A45" s="75"/>
      <c r="B45" s="83" t="s">
        <v>68</v>
      </c>
      <c r="C45" s="75"/>
      <c r="D45" s="62"/>
      <c r="E45" s="79">
        <f>+(5%*$E$42)</f>
        <v>0</v>
      </c>
      <c r="F45" s="85" t="s">
        <v>69</v>
      </c>
    </row>
    <row r="46" spans="1:6" ht="20.25">
      <c r="A46" s="333" t="s">
        <v>70</v>
      </c>
      <c r="B46" s="334"/>
      <c r="C46" s="335"/>
      <c r="D46" s="81"/>
      <c r="E46" s="82">
        <f>SUM(E43:E45)</f>
        <v>0</v>
      </c>
      <c r="F46" s="80"/>
    </row>
    <row r="47" spans="1:6" ht="20.25">
      <c r="A47" s="327" t="s">
        <v>71</v>
      </c>
      <c r="B47" s="328"/>
      <c r="C47" s="329"/>
      <c r="D47" s="87"/>
      <c r="E47" s="95">
        <f>+SUM(E42,E46)</f>
        <v>0</v>
      </c>
      <c r="F47" s="80"/>
    </row>
    <row r="48" spans="1:6" ht="20.25">
      <c r="A48" s="75" t="s">
        <v>60</v>
      </c>
      <c r="B48" s="83" t="s">
        <v>72</v>
      </c>
      <c r="C48" s="319">
        <v>0.18</v>
      </c>
      <c r="D48" s="320"/>
      <c r="E48" s="96">
        <f>+E47*C48</f>
        <v>0</v>
      </c>
      <c r="F48" s="80"/>
    </row>
    <row r="49" spans="1:6" ht="21" customHeight="1">
      <c r="A49" s="321" t="s">
        <v>73</v>
      </c>
      <c r="B49" s="322"/>
      <c r="C49" s="322"/>
      <c r="D49" s="323"/>
      <c r="E49" s="82">
        <f>SUM(E47:E48)</f>
        <v>0</v>
      </c>
      <c r="F49" s="80"/>
    </row>
  </sheetData>
  <mergeCells count="19">
    <mergeCell ref="A3:F3"/>
    <mergeCell ref="A7:C7"/>
    <mergeCell ref="A2:F2"/>
    <mergeCell ref="A20:C20"/>
    <mergeCell ref="A46:C46"/>
    <mergeCell ref="A21:F21"/>
    <mergeCell ref="F23:F24"/>
    <mergeCell ref="F26:F28"/>
    <mergeCell ref="F29:F30"/>
    <mergeCell ref="A31:C31"/>
    <mergeCell ref="A33:C33"/>
    <mergeCell ref="F39:F40"/>
    <mergeCell ref="C48:D48"/>
    <mergeCell ref="A49:D49"/>
    <mergeCell ref="A35:C35"/>
    <mergeCell ref="A38:C38"/>
    <mergeCell ref="A41:C41"/>
    <mergeCell ref="A42:D42"/>
    <mergeCell ref="A47:C47"/>
  </mergeCells>
  <hyperlinks>
    <hyperlink ref="C57" r:id="rId1" display="GST@18% "/>
    <hyperlink ref="C71" r:id="rId2" display="GST@18% "/>
  </hyperlinks>
  <pageMargins left="0.19" right="0.4" top="0.33" bottom="0.33" header="0.3" footer="0.3"/>
  <pageSetup scale="94" orientation="landscape" r:id="rId3"/>
  <rowBreaks count="1" manualBreakCount="1">
    <brk id="31" max="16383" man="1"/>
  </rowBreaks>
  <ignoredErrors>
    <ignoredError sqref="E7 E31 E33 E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D28"/>
  <sheetViews>
    <sheetView view="pageBreakPreview" zoomScale="93" zoomScaleSheetLayoutView="93" workbookViewId="0">
      <selection activeCell="D8" sqref="D8"/>
    </sheetView>
  </sheetViews>
  <sheetFormatPr defaultColWidth="54.5703125" defaultRowHeight="15"/>
  <cols>
    <col min="1" max="1" width="6.28515625" style="1" bestFit="1" customWidth="1"/>
    <col min="2" max="2" width="51" style="1" bestFit="1" customWidth="1"/>
    <col min="3" max="3" width="9.85546875" style="21" bestFit="1" customWidth="1"/>
    <col min="4" max="16384" width="54.5703125" style="1"/>
  </cols>
  <sheetData>
    <row r="1" spans="1:3" ht="45">
      <c r="A1" s="101" t="s">
        <v>74</v>
      </c>
      <c r="B1" s="101" t="s">
        <v>75</v>
      </c>
      <c r="C1" s="102" t="s">
        <v>20</v>
      </c>
    </row>
    <row r="2" spans="1:3">
      <c r="A2" s="103">
        <v>1</v>
      </c>
      <c r="B2" s="104" t="s">
        <v>76</v>
      </c>
      <c r="C2" s="105"/>
    </row>
    <row r="3" spans="1:3">
      <c r="A3" s="103">
        <v>2</v>
      </c>
      <c r="B3" s="104" t="s">
        <v>77</v>
      </c>
      <c r="C3" s="105"/>
    </row>
    <row r="4" spans="1:3">
      <c r="A4" s="103">
        <v>3</v>
      </c>
      <c r="B4" s="104" t="s">
        <v>78</v>
      </c>
      <c r="C4" s="105"/>
    </row>
    <row r="5" spans="1:3">
      <c r="A5" s="103">
        <v>4</v>
      </c>
      <c r="B5" s="104" t="s">
        <v>79</v>
      </c>
      <c r="C5" s="105"/>
    </row>
    <row r="6" spans="1:3" ht="30">
      <c r="A6" s="106">
        <v>5</v>
      </c>
      <c r="B6" s="104" t="s">
        <v>80</v>
      </c>
      <c r="C6" s="105"/>
    </row>
    <row r="7" spans="1:3" ht="17.25">
      <c r="A7" s="107"/>
      <c r="B7" s="108" t="s">
        <v>71</v>
      </c>
      <c r="C7" s="109">
        <f>SUM(C2:C6)</f>
        <v>0</v>
      </c>
    </row>
    <row r="8" spans="1:3">
      <c r="A8" s="61"/>
      <c r="B8" s="61"/>
      <c r="C8" s="110"/>
    </row>
    <row r="9" spans="1:3" ht="45">
      <c r="A9" s="101" t="s">
        <v>74</v>
      </c>
      <c r="B9" s="101" t="s">
        <v>81</v>
      </c>
      <c r="C9" s="102" t="s">
        <v>20</v>
      </c>
    </row>
    <row r="10" spans="1:3">
      <c r="A10" s="103">
        <v>1</v>
      </c>
      <c r="B10" s="104" t="s">
        <v>82</v>
      </c>
      <c r="C10" s="105"/>
    </row>
    <row r="11" spans="1:3" ht="30">
      <c r="A11" s="104">
        <v>2</v>
      </c>
      <c r="B11" s="104" t="s">
        <v>83</v>
      </c>
      <c r="C11" s="105"/>
    </row>
    <row r="12" spans="1:3" ht="30">
      <c r="A12" s="104">
        <v>3</v>
      </c>
      <c r="B12" s="104" t="s">
        <v>84</v>
      </c>
      <c r="C12" s="105"/>
    </row>
    <row r="13" spans="1:3">
      <c r="A13" s="104">
        <v>4</v>
      </c>
      <c r="B13" s="104" t="s">
        <v>85</v>
      </c>
      <c r="C13" s="105"/>
    </row>
    <row r="14" spans="1:3">
      <c r="A14" s="341" t="s">
        <v>71</v>
      </c>
      <c r="B14" s="342"/>
      <c r="C14" s="111">
        <f>SUM(C10:C13)</f>
        <v>0</v>
      </c>
    </row>
    <row r="28" spans="4:4">
      <c r="D28" s="61"/>
    </row>
  </sheetData>
  <mergeCells count="1">
    <mergeCell ref="A14:B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F29"/>
  <sheetViews>
    <sheetView topLeftCell="A5" workbookViewId="0">
      <selection activeCell="K15" sqref="K15"/>
    </sheetView>
  </sheetViews>
  <sheetFormatPr defaultColWidth="9.140625" defaultRowHeight="15"/>
  <cols>
    <col min="1" max="1" width="9.140625" style="4"/>
    <col min="2" max="2" width="6" style="14" bestFit="1" customWidth="1"/>
    <col min="3" max="3" width="46.28515625" style="12" bestFit="1" customWidth="1"/>
    <col min="4" max="4" width="9.85546875" style="20" bestFit="1" customWidth="1"/>
    <col min="5" max="5" width="9.85546875" style="4" bestFit="1" customWidth="1"/>
    <col min="6" max="6" width="16.42578125" style="4" bestFit="1" customWidth="1"/>
    <col min="7" max="16384" width="9.140625" style="4"/>
  </cols>
  <sheetData>
    <row r="3" spans="2:6" ht="15" customHeight="1">
      <c r="B3" s="347" t="s">
        <v>400</v>
      </c>
      <c r="C3" s="347"/>
      <c r="D3" s="347"/>
      <c r="E3" s="347"/>
    </row>
    <row r="4" spans="2:6">
      <c r="B4" s="112" t="s">
        <v>86</v>
      </c>
      <c r="C4" s="112" t="s">
        <v>87</v>
      </c>
      <c r="D4" s="113" t="s">
        <v>20</v>
      </c>
      <c r="E4" s="346" t="s">
        <v>3</v>
      </c>
    </row>
    <row r="5" spans="2:6">
      <c r="B5" s="114"/>
      <c r="C5" s="112"/>
      <c r="D5" s="113" t="s">
        <v>88</v>
      </c>
      <c r="E5" s="346"/>
    </row>
    <row r="6" spans="2:6">
      <c r="B6" s="115">
        <v>1</v>
      </c>
      <c r="C6" s="116" t="s">
        <v>89</v>
      </c>
      <c r="D6" s="117"/>
      <c r="E6" s="66"/>
    </row>
    <row r="7" spans="2:6">
      <c r="B7" s="115">
        <v>1.1000000000000001</v>
      </c>
      <c r="C7" s="116" t="s">
        <v>90</v>
      </c>
      <c r="D7" s="117">
        <v>0</v>
      </c>
      <c r="E7" s="118"/>
      <c r="F7" s="8"/>
    </row>
    <row r="8" spans="2:6">
      <c r="B8" s="115">
        <v>1.2</v>
      </c>
      <c r="C8" s="116" t="s">
        <v>91</v>
      </c>
      <c r="D8" s="117">
        <v>0</v>
      </c>
      <c r="E8" s="118"/>
      <c r="F8" s="9"/>
    </row>
    <row r="9" spans="2:6">
      <c r="B9" s="115"/>
      <c r="C9" s="119" t="s">
        <v>92</v>
      </c>
      <c r="D9" s="117">
        <f>SUM(D7:D8)</f>
        <v>0</v>
      </c>
      <c r="E9" s="120"/>
    </row>
    <row r="10" spans="2:6" ht="30">
      <c r="B10" s="115">
        <v>2</v>
      </c>
      <c r="C10" s="116" t="s">
        <v>93</v>
      </c>
      <c r="D10" s="117">
        <f>+'Civil Cost'!F19</f>
        <v>0</v>
      </c>
      <c r="E10" s="121"/>
      <c r="F10" s="10"/>
    </row>
    <row r="11" spans="2:6" s="12" customFormat="1">
      <c r="B11" s="122">
        <v>3</v>
      </c>
      <c r="C11" s="123" t="s">
        <v>94</v>
      </c>
      <c r="D11" s="117">
        <f>+'P&amp;M Cost'!E49</f>
        <v>0</v>
      </c>
      <c r="E11" s="66"/>
      <c r="F11" s="11"/>
    </row>
    <row r="12" spans="2:6">
      <c r="B12" s="115"/>
      <c r="C12" s="124" t="s">
        <v>92</v>
      </c>
      <c r="D12" s="125">
        <f>SUM(D10,D11)</f>
        <v>0</v>
      </c>
      <c r="E12" s="126"/>
      <c r="F12" s="10"/>
    </row>
    <row r="13" spans="2:6" ht="30">
      <c r="B13" s="115">
        <v>4</v>
      </c>
      <c r="C13" s="116" t="s">
        <v>95</v>
      </c>
      <c r="D13" s="127">
        <v>0</v>
      </c>
      <c r="E13" s="128" t="s">
        <v>59</v>
      </c>
      <c r="F13" s="10"/>
    </row>
    <row r="14" spans="2:6" ht="60">
      <c r="B14" s="115">
        <v>5</v>
      </c>
      <c r="C14" s="116" t="s">
        <v>96</v>
      </c>
      <c r="D14" s="127">
        <f>+'Pre Exp &amp; Pre Operative Exp'!C7</f>
        <v>0</v>
      </c>
      <c r="E14" s="128" t="s">
        <v>59</v>
      </c>
      <c r="F14" s="10"/>
    </row>
    <row r="15" spans="2:6" ht="45">
      <c r="B15" s="115">
        <v>6</v>
      </c>
      <c r="C15" s="116" t="s">
        <v>97</v>
      </c>
      <c r="D15" s="127">
        <f>+'Pre Exp &amp; Pre Operative Exp'!C7</f>
        <v>0</v>
      </c>
      <c r="E15" s="128" t="s">
        <v>59</v>
      </c>
    </row>
    <row r="16" spans="2:6">
      <c r="B16" s="115">
        <v>7</v>
      </c>
      <c r="C16" s="116" t="s">
        <v>98</v>
      </c>
      <c r="D16" s="129"/>
      <c r="E16" s="130"/>
    </row>
    <row r="17" spans="2:6">
      <c r="B17" s="115">
        <v>7.1</v>
      </c>
      <c r="C17" s="116" t="s">
        <v>99</v>
      </c>
      <c r="D17" s="131">
        <f>+D11*5%</f>
        <v>0</v>
      </c>
      <c r="E17" s="130"/>
    </row>
    <row r="18" spans="2:6">
      <c r="B18" s="115">
        <v>7.2</v>
      </c>
      <c r="C18" s="116" t="s">
        <v>100</v>
      </c>
      <c r="D18" s="132">
        <f>D10*0.025</f>
        <v>0</v>
      </c>
      <c r="E18" s="130"/>
    </row>
    <row r="19" spans="2:6">
      <c r="B19" s="133"/>
      <c r="C19" s="124" t="s">
        <v>71</v>
      </c>
      <c r="D19" s="134">
        <f>SUM(D18,D17,D15,D14,D13,D12,D10,D9)</f>
        <v>0</v>
      </c>
      <c r="E19" s="135"/>
      <c r="F19" s="8"/>
    </row>
    <row r="20" spans="2:6">
      <c r="B20" s="136"/>
      <c r="C20" s="137"/>
      <c r="D20" s="138"/>
      <c r="E20" s="51"/>
    </row>
    <row r="21" spans="2:6">
      <c r="B21" s="136"/>
      <c r="C21" s="137"/>
      <c r="D21" s="138"/>
      <c r="E21" s="51"/>
    </row>
    <row r="22" spans="2:6">
      <c r="B22" s="343" t="s">
        <v>101</v>
      </c>
      <c r="C22" s="343"/>
      <c r="D22" s="113" t="s">
        <v>20</v>
      </c>
      <c r="E22" s="139"/>
    </row>
    <row r="23" spans="2:6">
      <c r="B23" s="140" t="s">
        <v>102</v>
      </c>
      <c r="C23" s="141" t="s">
        <v>103</v>
      </c>
      <c r="D23" s="113" t="s">
        <v>88</v>
      </c>
      <c r="E23" s="142"/>
    </row>
    <row r="24" spans="2:6">
      <c r="B24" s="140">
        <v>1</v>
      </c>
      <c r="C24" s="69" t="s">
        <v>104</v>
      </c>
      <c r="D24" s="143">
        <v>0</v>
      </c>
      <c r="E24" s="144"/>
      <c r="F24" s="13"/>
    </row>
    <row r="25" spans="2:6">
      <c r="B25" s="145">
        <v>2</v>
      </c>
      <c r="C25" s="69" t="s">
        <v>105</v>
      </c>
      <c r="D25" s="60">
        <v>0</v>
      </c>
      <c r="E25" s="144"/>
      <c r="F25" s="13"/>
    </row>
    <row r="26" spans="2:6">
      <c r="B26" s="145">
        <v>3</v>
      </c>
      <c r="C26" s="69" t="s">
        <v>106</v>
      </c>
      <c r="D26" s="60">
        <v>0</v>
      </c>
      <c r="E26" s="144"/>
      <c r="F26" s="13"/>
    </row>
    <row r="27" spans="2:6">
      <c r="B27" s="145">
        <v>4</v>
      </c>
      <c r="C27" s="69" t="s">
        <v>107</v>
      </c>
      <c r="D27" s="60">
        <v>0</v>
      </c>
      <c r="E27" s="144"/>
      <c r="F27" s="13"/>
    </row>
    <row r="28" spans="2:6">
      <c r="B28" s="140">
        <v>5</v>
      </c>
      <c r="C28" s="69" t="s">
        <v>108</v>
      </c>
      <c r="D28" s="60">
        <v>0</v>
      </c>
      <c r="E28" s="144"/>
      <c r="F28" s="13"/>
    </row>
    <row r="29" spans="2:6" ht="16.5">
      <c r="B29" s="344" t="s">
        <v>71</v>
      </c>
      <c r="C29" s="345"/>
      <c r="D29" s="146">
        <f>SUM(D24:D28)</f>
        <v>0</v>
      </c>
      <c r="E29" s="147"/>
    </row>
  </sheetData>
  <mergeCells count="4">
    <mergeCell ref="B22:C22"/>
    <mergeCell ref="B29:C29"/>
    <mergeCell ref="E4:E5"/>
    <mergeCell ref="B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8"/>
  <sheetViews>
    <sheetView view="pageBreakPreview" zoomScale="115" zoomScaleSheetLayoutView="115" workbookViewId="0">
      <selection activeCell="G17" sqref="G17"/>
    </sheetView>
  </sheetViews>
  <sheetFormatPr defaultColWidth="9.140625" defaultRowHeight="15"/>
  <cols>
    <col min="1" max="1" width="18.140625" style="19" bestFit="1" customWidth="1"/>
    <col min="2" max="2" width="13.5703125" style="4" bestFit="1" customWidth="1"/>
    <col min="3" max="3" width="14.28515625" style="4" customWidth="1"/>
    <col min="4" max="4" width="10.5703125" style="4" customWidth="1"/>
    <col min="5" max="6" width="7" style="4" bestFit="1" customWidth="1"/>
    <col min="7" max="7" width="13.5703125" style="4" customWidth="1"/>
    <col min="8" max="8" width="9.5703125" style="4" customWidth="1"/>
    <col min="9" max="9" width="9.85546875" style="4" customWidth="1"/>
    <col min="10" max="10" width="10.42578125" style="4" customWidth="1"/>
    <col min="11" max="11" width="9.7109375" style="4" customWidth="1"/>
    <col min="12" max="12" width="12.42578125" style="4" customWidth="1"/>
    <col min="13" max="13" width="13.28515625" style="4" bestFit="1" customWidth="1"/>
    <col min="14" max="14" width="8.5703125" style="4" bestFit="1" customWidth="1"/>
    <col min="15" max="15" width="7.5703125" style="4" bestFit="1" customWidth="1"/>
    <col min="16" max="16" width="8.5703125" style="4" bestFit="1" customWidth="1"/>
    <col min="17" max="17" width="7.5703125" style="4" bestFit="1" customWidth="1"/>
    <col min="18" max="18" width="8.5703125" style="4" bestFit="1" customWidth="1"/>
    <col min="19" max="19" width="7.5703125" style="4" bestFit="1" customWidth="1"/>
    <col min="20" max="20" width="8.5703125" style="4" bestFit="1" customWidth="1"/>
    <col min="21" max="21" width="7.5703125" style="4" bestFit="1" customWidth="1"/>
    <col min="22" max="22" width="8.5703125" style="4" bestFit="1" customWidth="1"/>
    <col min="23" max="23" width="7.5703125" style="4" bestFit="1" customWidth="1"/>
    <col min="24" max="16384" width="9.140625" style="4"/>
  </cols>
  <sheetData>
    <row r="1" spans="1:12">
      <c r="A1" s="352" t="s">
        <v>109</v>
      </c>
      <c r="B1" s="353"/>
      <c r="C1" s="350" t="s">
        <v>110</v>
      </c>
      <c r="D1" s="350" t="s">
        <v>111</v>
      </c>
      <c r="E1" s="350" t="s">
        <v>112</v>
      </c>
      <c r="F1" s="350" t="s">
        <v>113</v>
      </c>
      <c r="G1" s="350" t="s">
        <v>114</v>
      </c>
      <c r="H1" s="350" t="s">
        <v>115</v>
      </c>
      <c r="I1" s="350" t="s">
        <v>116</v>
      </c>
      <c r="J1" s="350" t="s">
        <v>117</v>
      </c>
      <c r="K1" s="350" t="s">
        <v>118</v>
      </c>
      <c r="L1" s="350" t="s">
        <v>119</v>
      </c>
    </row>
    <row r="2" spans="1:12">
      <c r="A2" s="354"/>
      <c r="B2" s="355"/>
      <c r="C2" s="350"/>
      <c r="D2" s="350"/>
      <c r="E2" s="350"/>
      <c r="F2" s="350"/>
      <c r="G2" s="350"/>
      <c r="H2" s="350"/>
      <c r="I2" s="350"/>
      <c r="J2" s="350"/>
      <c r="K2" s="350"/>
      <c r="L2" s="350"/>
    </row>
    <row r="3" spans="1:12" ht="30">
      <c r="A3" s="351" t="s">
        <v>120</v>
      </c>
      <c r="B3" s="148" t="s">
        <v>121</v>
      </c>
      <c r="C3" s="149">
        <f>+'Civil Cost'!F19</f>
        <v>0</v>
      </c>
      <c r="D3" s="149">
        <f>+C5</f>
        <v>0</v>
      </c>
      <c r="E3" s="149">
        <f t="shared" ref="E3:L3" si="0">+D5</f>
        <v>0</v>
      </c>
      <c r="F3" s="149">
        <f t="shared" si="0"/>
        <v>0</v>
      </c>
      <c r="G3" s="149">
        <f t="shared" si="0"/>
        <v>0</v>
      </c>
      <c r="H3" s="149">
        <f t="shared" si="0"/>
        <v>0</v>
      </c>
      <c r="I3" s="149">
        <f t="shared" si="0"/>
        <v>0</v>
      </c>
      <c r="J3" s="149">
        <f t="shared" si="0"/>
        <v>0</v>
      </c>
      <c r="K3" s="149">
        <f t="shared" si="0"/>
        <v>0</v>
      </c>
      <c r="L3" s="149">
        <f t="shared" si="0"/>
        <v>0</v>
      </c>
    </row>
    <row r="4" spans="1:12" ht="30">
      <c r="A4" s="351"/>
      <c r="B4" s="148" t="s">
        <v>122</v>
      </c>
      <c r="C4" s="149">
        <f>+C3*10%</f>
        <v>0</v>
      </c>
      <c r="D4" s="149">
        <f t="shared" ref="D4:L4" si="1">+D3*10%</f>
        <v>0</v>
      </c>
      <c r="E4" s="149">
        <f t="shared" si="1"/>
        <v>0</v>
      </c>
      <c r="F4" s="149">
        <f t="shared" si="1"/>
        <v>0</v>
      </c>
      <c r="G4" s="149">
        <f t="shared" si="1"/>
        <v>0</v>
      </c>
      <c r="H4" s="149">
        <f t="shared" si="1"/>
        <v>0</v>
      </c>
      <c r="I4" s="149">
        <f t="shared" si="1"/>
        <v>0</v>
      </c>
      <c r="J4" s="149">
        <f t="shared" si="1"/>
        <v>0</v>
      </c>
      <c r="K4" s="149">
        <f t="shared" si="1"/>
        <v>0</v>
      </c>
      <c r="L4" s="149">
        <f t="shared" si="1"/>
        <v>0</v>
      </c>
    </row>
    <row r="5" spans="1:12">
      <c r="A5" s="351"/>
      <c r="B5" s="148" t="s">
        <v>123</v>
      </c>
      <c r="C5" s="149">
        <f>+C3-C4</f>
        <v>0</v>
      </c>
      <c r="D5" s="149">
        <f t="shared" ref="D5:L5" si="2">+D3-D4</f>
        <v>0</v>
      </c>
      <c r="E5" s="149">
        <f t="shared" si="2"/>
        <v>0</v>
      </c>
      <c r="F5" s="149">
        <f t="shared" si="2"/>
        <v>0</v>
      </c>
      <c r="G5" s="149">
        <f t="shared" si="2"/>
        <v>0</v>
      </c>
      <c r="H5" s="149">
        <f t="shared" si="2"/>
        <v>0</v>
      </c>
      <c r="I5" s="149">
        <f t="shared" si="2"/>
        <v>0</v>
      </c>
      <c r="J5" s="149">
        <f t="shared" si="2"/>
        <v>0</v>
      </c>
      <c r="K5" s="149">
        <f t="shared" si="2"/>
        <v>0</v>
      </c>
      <c r="L5" s="149">
        <f t="shared" si="2"/>
        <v>0</v>
      </c>
    </row>
    <row r="6" spans="1:12" ht="30">
      <c r="A6" s="351" t="s">
        <v>94</v>
      </c>
      <c r="B6" s="148" t="s">
        <v>121</v>
      </c>
      <c r="C6" s="149">
        <f>+'P&amp;M Cost'!E49</f>
        <v>0</v>
      </c>
      <c r="D6" s="149">
        <f>+C8</f>
        <v>0</v>
      </c>
      <c r="E6" s="149">
        <f t="shared" ref="E6:L6" si="3">+D8</f>
        <v>0</v>
      </c>
      <c r="F6" s="149">
        <f t="shared" si="3"/>
        <v>0</v>
      </c>
      <c r="G6" s="149">
        <f t="shared" si="3"/>
        <v>0</v>
      </c>
      <c r="H6" s="149">
        <f t="shared" si="3"/>
        <v>0</v>
      </c>
      <c r="I6" s="149">
        <f t="shared" si="3"/>
        <v>0</v>
      </c>
      <c r="J6" s="149">
        <f t="shared" si="3"/>
        <v>0</v>
      </c>
      <c r="K6" s="149">
        <f t="shared" si="3"/>
        <v>0</v>
      </c>
      <c r="L6" s="149">
        <f t="shared" si="3"/>
        <v>0</v>
      </c>
    </row>
    <row r="7" spans="1:12" ht="30">
      <c r="A7" s="351"/>
      <c r="B7" s="148" t="s">
        <v>124</v>
      </c>
      <c r="C7" s="149">
        <f>+C6*15%</f>
        <v>0</v>
      </c>
      <c r="D7" s="149">
        <f t="shared" ref="D7:L7" si="4">+D6*15%</f>
        <v>0</v>
      </c>
      <c r="E7" s="149">
        <f t="shared" si="4"/>
        <v>0</v>
      </c>
      <c r="F7" s="149">
        <f t="shared" si="4"/>
        <v>0</v>
      </c>
      <c r="G7" s="149">
        <f t="shared" si="4"/>
        <v>0</v>
      </c>
      <c r="H7" s="149">
        <f t="shared" si="4"/>
        <v>0</v>
      </c>
      <c r="I7" s="149">
        <f t="shared" si="4"/>
        <v>0</v>
      </c>
      <c r="J7" s="149">
        <f t="shared" si="4"/>
        <v>0</v>
      </c>
      <c r="K7" s="149">
        <f t="shared" si="4"/>
        <v>0</v>
      </c>
      <c r="L7" s="149">
        <f t="shared" si="4"/>
        <v>0</v>
      </c>
    </row>
    <row r="8" spans="1:12">
      <c r="A8" s="351"/>
      <c r="B8" s="148" t="s">
        <v>123</v>
      </c>
      <c r="C8" s="149">
        <f>+C6-C7</f>
        <v>0</v>
      </c>
      <c r="D8" s="149">
        <f t="shared" ref="D8:L8" si="5">+D6-D7</f>
        <v>0</v>
      </c>
      <c r="E8" s="149">
        <f t="shared" si="5"/>
        <v>0</v>
      </c>
      <c r="F8" s="149">
        <f t="shared" si="5"/>
        <v>0</v>
      </c>
      <c r="G8" s="149">
        <f t="shared" si="5"/>
        <v>0</v>
      </c>
      <c r="H8" s="149">
        <f t="shared" si="5"/>
        <v>0</v>
      </c>
      <c r="I8" s="149">
        <f t="shared" si="5"/>
        <v>0</v>
      </c>
      <c r="J8" s="149">
        <f t="shared" si="5"/>
        <v>0</v>
      </c>
      <c r="K8" s="149">
        <f t="shared" si="5"/>
        <v>0</v>
      </c>
      <c r="L8" s="149">
        <f t="shared" si="5"/>
        <v>0</v>
      </c>
    </row>
    <row r="9" spans="1:12" ht="30">
      <c r="A9" s="351" t="s">
        <v>125</v>
      </c>
      <c r="B9" s="148" t="s">
        <v>121</v>
      </c>
      <c r="C9" s="149">
        <f>+'Project Cost Calculations'!D13</f>
        <v>0</v>
      </c>
      <c r="D9" s="149">
        <f>+C11</f>
        <v>0</v>
      </c>
      <c r="E9" s="149">
        <f t="shared" ref="E9:L9" si="6">+D11</f>
        <v>0</v>
      </c>
      <c r="F9" s="149">
        <f t="shared" si="6"/>
        <v>0</v>
      </c>
      <c r="G9" s="149">
        <f t="shared" si="6"/>
        <v>0</v>
      </c>
      <c r="H9" s="149">
        <f t="shared" si="6"/>
        <v>0</v>
      </c>
      <c r="I9" s="149">
        <f t="shared" si="6"/>
        <v>0</v>
      </c>
      <c r="J9" s="149">
        <f t="shared" si="6"/>
        <v>0</v>
      </c>
      <c r="K9" s="149">
        <f t="shared" si="6"/>
        <v>0</v>
      </c>
      <c r="L9" s="149">
        <f t="shared" si="6"/>
        <v>0</v>
      </c>
    </row>
    <row r="10" spans="1:12" ht="30">
      <c r="A10" s="351"/>
      <c r="B10" s="148" t="s">
        <v>122</v>
      </c>
      <c r="C10" s="149">
        <f>+C9*10%</f>
        <v>0</v>
      </c>
      <c r="D10" s="149">
        <f t="shared" ref="D10:L10" si="7">+D9*10%</f>
        <v>0</v>
      </c>
      <c r="E10" s="149">
        <f t="shared" si="7"/>
        <v>0</v>
      </c>
      <c r="F10" s="149">
        <f t="shared" si="7"/>
        <v>0</v>
      </c>
      <c r="G10" s="149">
        <f t="shared" si="7"/>
        <v>0</v>
      </c>
      <c r="H10" s="149">
        <f t="shared" si="7"/>
        <v>0</v>
      </c>
      <c r="I10" s="149">
        <f t="shared" si="7"/>
        <v>0</v>
      </c>
      <c r="J10" s="149">
        <f t="shared" si="7"/>
        <v>0</v>
      </c>
      <c r="K10" s="149">
        <f t="shared" si="7"/>
        <v>0</v>
      </c>
      <c r="L10" s="149">
        <f t="shared" si="7"/>
        <v>0</v>
      </c>
    </row>
    <row r="11" spans="1:12">
      <c r="A11" s="351"/>
      <c r="B11" s="148" t="s">
        <v>123</v>
      </c>
      <c r="C11" s="149">
        <f>+C9-C10</f>
        <v>0</v>
      </c>
      <c r="D11" s="149">
        <f t="shared" ref="D11:L11" si="8">+D9-D10</f>
        <v>0</v>
      </c>
      <c r="E11" s="149">
        <f t="shared" si="8"/>
        <v>0</v>
      </c>
      <c r="F11" s="149">
        <f t="shared" si="8"/>
        <v>0</v>
      </c>
      <c r="G11" s="149">
        <f t="shared" si="8"/>
        <v>0</v>
      </c>
      <c r="H11" s="149">
        <f t="shared" si="8"/>
        <v>0</v>
      </c>
      <c r="I11" s="149">
        <f t="shared" si="8"/>
        <v>0</v>
      </c>
      <c r="J11" s="149">
        <f t="shared" si="8"/>
        <v>0</v>
      </c>
      <c r="K11" s="149">
        <f t="shared" si="8"/>
        <v>0</v>
      </c>
      <c r="L11" s="149">
        <f t="shared" si="8"/>
        <v>0</v>
      </c>
    </row>
    <row r="12" spans="1:12">
      <c r="A12" s="348" t="s">
        <v>126</v>
      </c>
      <c r="B12" s="349"/>
      <c r="C12" s="150">
        <f>+C4+C7+C10</f>
        <v>0</v>
      </c>
      <c r="D12" s="150">
        <f t="shared" ref="D12:L13" si="9">+D4+D7+D10</f>
        <v>0</v>
      </c>
      <c r="E12" s="150">
        <f t="shared" si="9"/>
        <v>0</v>
      </c>
      <c r="F12" s="150">
        <f t="shared" si="9"/>
        <v>0</v>
      </c>
      <c r="G12" s="150">
        <f t="shared" si="9"/>
        <v>0</v>
      </c>
      <c r="H12" s="150">
        <f t="shared" si="9"/>
        <v>0</v>
      </c>
      <c r="I12" s="150">
        <f t="shared" si="9"/>
        <v>0</v>
      </c>
      <c r="J12" s="150">
        <f t="shared" si="9"/>
        <v>0</v>
      </c>
      <c r="K12" s="150">
        <f t="shared" si="9"/>
        <v>0</v>
      </c>
      <c r="L12" s="150">
        <f t="shared" si="9"/>
        <v>0</v>
      </c>
    </row>
    <row r="13" spans="1:12">
      <c r="A13" s="348" t="s">
        <v>127</v>
      </c>
      <c r="B13" s="349"/>
      <c r="C13" s="150">
        <f>+C5+C8+C11</f>
        <v>0</v>
      </c>
      <c r="D13" s="150">
        <f t="shared" si="9"/>
        <v>0</v>
      </c>
      <c r="E13" s="150">
        <f t="shared" si="9"/>
        <v>0</v>
      </c>
      <c r="F13" s="150">
        <f t="shared" si="9"/>
        <v>0</v>
      </c>
      <c r="G13" s="150">
        <f t="shared" si="9"/>
        <v>0</v>
      </c>
      <c r="H13" s="150">
        <f t="shared" si="9"/>
        <v>0</v>
      </c>
      <c r="I13" s="150">
        <f t="shared" si="9"/>
        <v>0</v>
      </c>
      <c r="J13" s="150">
        <f t="shared" si="9"/>
        <v>0</v>
      </c>
      <c r="K13" s="150">
        <f t="shared" si="9"/>
        <v>0</v>
      </c>
      <c r="L13" s="150">
        <f t="shared" si="9"/>
        <v>0</v>
      </c>
    </row>
    <row r="28" spans="4:4">
      <c r="D28" s="51"/>
    </row>
  </sheetData>
  <mergeCells count="16">
    <mergeCell ref="A13:B13"/>
    <mergeCell ref="L1:L2"/>
    <mergeCell ref="A3:A5"/>
    <mergeCell ref="A6:A8"/>
    <mergeCell ref="A9:A11"/>
    <mergeCell ref="A12:B12"/>
    <mergeCell ref="G1:G2"/>
    <mergeCell ref="H1:H2"/>
    <mergeCell ref="I1:I2"/>
    <mergeCell ref="J1:J2"/>
    <mergeCell ref="K1:K2"/>
    <mergeCell ref="A1:B2"/>
    <mergeCell ref="C1:C2"/>
    <mergeCell ref="D1:D2"/>
    <mergeCell ref="E1:E2"/>
    <mergeCell ref="F1:F2"/>
  </mergeCells>
  <pageMargins left="0.19" right="0.11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8"/>
  <sheetViews>
    <sheetView view="pageBreakPreview" zoomScale="96" zoomScaleSheetLayoutView="96" workbookViewId="0">
      <selection activeCell="C5" sqref="C5"/>
    </sheetView>
  </sheetViews>
  <sheetFormatPr defaultColWidth="8.85546875" defaultRowHeight="15"/>
  <cols>
    <col min="1" max="1" width="24" style="4" bestFit="1" customWidth="1"/>
    <col min="2" max="2" width="14.42578125" style="4" bestFit="1" customWidth="1"/>
    <col min="3" max="3" width="11.28515625" style="4" bestFit="1" customWidth="1"/>
    <col min="4" max="16384" width="8.85546875" style="4"/>
  </cols>
  <sheetData>
    <row r="1" spans="1:3">
      <c r="A1" s="356" t="s">
        <v>128</v>
      </c>
      <c r="B1" s="356"/>
      <c r="C1" s="356"/>
    </row>
    <row r="2" spans="1:3">
      <c r="A2" s="357" t="s">
        <v>129</v>
      </c>
      <c r="B2" s="357" t="s">
        <v>130</v>
      </c>
      <c r="C2" s="151" t="s">
        <v>88</v>
      </c>
    </row>
    <row r="3" spans="1:3">
      <c r="A3" s="358"/>
      <c r="B3" s="358"/>
      <c r="C3" s="152" t="s">
        <v>131</v>
      </c>
    </row>
    <row r="4" spans="1:3">
      <c r="A4" s="153" t="s">
        <v>132</v>
      </c>
      <c r="B4" s="154" t="s">
        <v>133</v>
      </c>
      <c r="C4" s="155"/>
    </row>
    <row r="5" spans="1:3">
      <c r="A5" s="153" t="s">
        <v>134</v>
      </c>
      <c r="B5" s="154" t="s">
        <v>135</v>
      </c>
      <c r="C5" s="156"/>
    </row>
    <row r="6" spans="1:3">
      <c r="A6" s="153" t="s">
        <v>136</v>
      </c>
      <c r="B6" s="154" t="s">
        <v>137</v>
      </c>
      <c r="C6" s="156"/>
    </row>
    <row r="7" spans="1:3">
      <c r="A7" s="153" t="s">
        <v>138</v>
      </c>
      <c r="B7" s="154" t="s">
        <v>139</v>
      </c>
      <c r="C7" s="157"/>
    </row>
    <row r="8" spans="1:3">
      <c r="A8" s="153" t="s">
        <v>140</v>
      </c>
      <c r="B8" s="158" t="s">
        <v>141</v>
      </c>
      <c r="C8" s="158"/>
    </row>
    <row r="9" spans="1:3">
      <c r="A9" s="159" t="s">
        <v>142</v>
      </c>
      <c r="B9" s="158" t="s">
        <v>143</v>
      </c>
      <c r="C9" s="160"/>
    </row>
    <row r="10" spans="1:3">
      <c r="A10" s="66" t="s">
        <v>144</v>
      </c>
      <c r="B10" s="66"/>
      <c r="C10" s="66"/>
    </row>
    <row r="11" spans="1:3">
      <c r="A11" s="66" t="s">
        <v>145</v>
      </c>
      <c r="B11" s="66"/>
      <c r="C11" s="66"/>
    </row>
    <row r="28" spans="4:4">
      <c r="D28" s="51"/>
    </row>
  </sheetData>
  <mergeCells count="3">
    <mergeCell ref="A1:C1"/>
    <mergeCell ref="A2:A3"/>
    <mergeCell ref="B2:B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9"/>
  <sheetViews>
    <sheetView view="pageBreakPreview" zoomScale="104" zoomScaleSheetLayoutView="104" workbookViewId="0">
      <selection activeCell="J13" sqref="J13"/>
    </sheetView>
  </sheetViews>
  <sheetFormatPr defaultColWidth="9.140625" defaultRowHeight="15"/>
  <cols>
    <col min="1" max="1" width="7.7109375" style="23" bestFit="1" customWidth="1"/>
    <col min="2" max="2" width="36" style="22" bestFit="1" customWidth="1"/>
    <col min="3" max="4" width="9.140625" style="22"/>
    <col min="5" max="5" width="5.85546875" style="22" bestFit="1" customWidth="1"/>
    <col min="6" max="6" width="9" style="22" bestFit="1" customWidth="1"/>
    <col min="7" max="7" width="5.85546875" style="22" bestFit="1" customWidth="1"/>
    <col min="8" max="16384" width="9.140625" style="22"/>
  </cols>
  <sheetData>
    <row r="1" spans="1:7" ht="15.75">
      <c r="A1" s="161" t="s">
        <v>102</v>
      </c>
      <c r="B1" s="374" t="s">
        <v>146</v>
      </c>
      <c r="C1" s="374"/>
      <c r="D1" s="374" t="s">
        <v>88</v>
      </c>
      <c r="E1" s="374"/>
      <c r="F1" s="374"/>
      <c r="G1" s="374"/>
    </row>
    <row r="2" spans="1:7">
      <c r="A2" s="162" t="s">
        <v>147</v>
      </c>
      <c r="B2" s="367" t="s">
        <v>148</v>
      </c>
      <c r="C2" s="367"/>
      <c r="D2" s="367"/>
      <c r="E2" s="367"/>
      <c r="F2" s="367"/>
      <c r="G2" s="367"/>
    </row>
    <row r="3" spans="1:7">
      <c r="A3" s="162">
        <v>1</v>
      </c>
      <c r="B3" s="367" t="s">
        <v>149</v>
      </c>
      <c r="C3" s="367"/>
      <c r="D3" s="373">
        <v>0</v>
      </c>
      <c r="E3" s="373"/>
      <c r="F3" s="373"/>
      <c r="G3" s="373"/>
    </row>
    <row r="4" spans="1:7" ht="15.75" customHeight="1">
      <c r="A4" s="162">
        <v>2</v>
      </c>
      <c r="B4" s="367" t="s">
        <v>150</v>
      </c>
      <c r="C4" s="367"/>
      <c r="D4" s="373">
        <v>0</v>
      </c>
      <c r="E4" s="373"/>
      <c r="F4" s="373"/>
      <c r="G4" s="373"/>
    </row>
    <row r="5" spans="1:7">
      <c r="A5" s="372">
        <v>3</v>
      </c>
      <c r="B5" s="367" t="s">
        <v>144</v>
      </c>
      <c r="C5" s="367"/>
      <c r="D5" s="367"/>
      <c r="E5" s="367"/>
      <c r="F5" s="367"/>
      <c r="G5" s="367"/>
    </row>
    <row r="6" spans="1:7">
      <c r="A6" s="372"/>
      <c r="B6" s="163" t="s">
        <v>151</v>
      </c>
      <c r="C6" s="367" t="s">
        <v>152</v>
      </c>
      <c r="D6" s="367"/>
      <c r="E6" s="367"/>
      <c r="F6" s="367"/>
      <c r="G6" s="367"/>
    </row>
    <row r="7" spans="1:7">
      <c r="A7" s="372"/>
      <c r="B7" s="367" t="s">
        <v>153</v>
      </c>
      <c r="C7" s="367" t="s">
        <v>154</v>
      </c>
      <c r="D7" s="367"/>
      <c r="E7" s="164">
        <v>0.4</v>
      </c>
      <c r="F7" s="163" t="s">
        <v>155</v>
      </c>
      <c r="G7" s="164">
        <v>0.75</v>
      </c>
    </row>
    <row r="8" spans="1:7">
      <c r="A8" s="372"/>
      <c r="B8" s="367"/>
      <c r="C8" s="367" t="s">
        <v>156</v>
      </c>
      <c r="D8" s="367"/>
      <c r="E8" s="164">
        <v>0.45</v>
      </c>
      <c r="F8" s="163" t="s">
        <v>157</v>
      </c>
      <c r="G8" s="164">
        <v>0.8</v>
      </c>
    </row>
    <row r="9" spans="1:7">
      <c r="A9" s="372"/>
      <c r="B9" s="367"/>
      <c r="C9" s="367" t="s">
        <v>158</v>
      </c>
      <c r="D9" s="367"/>
      <c r="E9" s="164">
        <v>0.5</v>
      </c>
      <c r="F9" s="163" t="s">
        <v>159</v>
      </c>
      <c r="G9" s="164">
        <v>0.85</v>
      </c>
    </row>
    <row r="10" spans="1:7">
      <c r="A10" s="372"/>
      <c r="B10" s="367"/>
      <c r="C10" s="367" t="s">
        <v>160</v>
      </c>
      <c r="D10" s="367"/>
      <c r="E10" s="164">
        <v>0.32</v>
      </c>
      <c r="F10" s="163" t="s">
        <v>161</v>
      </c>
      <c r="G10" s="164">
        <v>0.9</v>
      </c>
    </row>
    <row r="11" spans="1:7">
      <c r="A11" s="372"/>
      <c r="B11" s="367"/>
      <c r="C11" s="367" t="s">
        <v>162</v>
      </c>
      <c r="D11" s="367"/>
      <c r="E11" s="164">
        <v>0.65</v>
      </c>
      <c r="F11" s="163"/>
      <c r="G11" s="163"/>
    </row>
    <row r="12" spans="1:7">
      <c r="A12" s="372"/>
      <c r="B12" s="367"/>
      <c r="C12" s="367" t="s">
        <v>163</v>
      </c>
      <c r="D12" s="367"/>
      <c r="E12" s="164">
        <v>0.7</v>
      </c>
      <c r="F12" s="163"/>
      <c r="G12" s="163"/>
    </row>
    <row r="13" spans="1:7">
      <c r="A13" s="372">
        <v>4</v>
      </c>
      <c r="B13" s="367" t="s">
        <v>145</v>
      </c>
      <c r="C13" s="367"/>
      <c r="D13" s="367"/>
      <c r="E13" s="367"/>
      <c r="F13" s="367"/>
      <c r="G13" s="367"/>
    </row>
    <row r="14" spans="1:7">
      <c r="A14" s="372"/>
      <c r="B14" s="163" t="s">
        <v>151</v>
      </c>
      <c r="C14" s="367" t="s">
        <v>152</v>
      </c>
      <c r="D14" s="367"/>
      <c r="E14" s="367"/>
      <c r="F14" s="367"/>
      <c r="G14" s="367"/>
    </row>
    <row r="15" spans="1:7">
      <c r="A15" s="372"/>
      <c r="B15" s="367" t="s">
        <v>153</v>
      </c>
      <c r="C15" s="367" t="s">
        <v>154</v>
      </c>
      <c r="D15" s="367"/>
      <c r="E15" s="164">
        <v>0.35</v>
      </c>
      <c r="F15" s="163" t="s">
        <v>155</v>
      </c>
      <c r="G15" s="164">
        <v>0.65</v>
      </c>
    </row>
    <row r="16" spans="1:7">
      <c r="A16" s="372"/>
      <c r="B16" s="367"/>
      <c r="C16" s="367" t="s">
        <v>156</v>
      </c>
      <c r="D16" s="367"/>
      <c r="E16" s="164">
        <v>0.4</v>
      </c>
      <c r="F16" s="163" t="s">
        <v>157</v>
      </c>
      <c r="G16" s="164">
        <v>0.7</v>
      </c>
    </row>
    <row r="17" spans="1:7">
      <c r="A17" s="372"/>
      <c r="B17" s="367"/>
      <c r="C17" s="367" t="s">
        <v>158</v>
      </c>
      <c r="D17" s="367"/>
      <c r="E17" s="164">
        <v>0.45</v>
      </c>
      <c r="F17" s="163" t="s">
        <v>159</v>
      </c>
      <c r="G17" s="164">
        <v>0.75</v>
      </c>
    </row>
    <row r="18" spans="1:7">
      <c r="A18" s="372"/>
      <c r="B18" s="367"/>
      <c r="C18" s="367" t="s">
        <v>160</v>
      </c>
      <c r="D18" s="367"/>
      <c r="E18" s="164">
        <v>0.5</v>
      </c>
      <c r="F18" s="163" t="s">
        <v>161</v>
      </c>
      <c r="G18" s="164">
        <v>0.8</v>
      </c>
    </row>
    <row r="19" spans="1:7">
      <c r="A19" s="372"/>
      <c r="B19" s="367"/>
      <c r="C19" s="367" t="s">
        <v>162</v>
      </c>
      <c r="D19" s="367"/>
      <c r="E19" s="164">
        <v>0.55000000000000004</v>
      </c>
      <c r="F19" s="163"/>
      <c r="G19" s="163"/>
    </row>
    <row r="20" spans="1:7">
      <c r="A20" s="372"/>
      <c r="B20" s="367"/>
      <c r="C20" s="367" t="s">
        <v>163</v>
      </c>
      <c r="D20" s="367"/>
      <c r="E20" s="164">
        <v>0.6</v>
      </c>
      <c r="F20" s="163"/>
      <c r="G20" s="163"/>
    </row>
    <row r="21" spans="1:7">
      <c r="A21" s="162">
        <v>5</v>
      </c>
      <c r="B21" s="163" t="s">
        <v>164</v>
      </c>
      <c r="C21" s="371" t="s">
        <v>165</v>
      </c>
      <c r="D21" s="371"/>
      <c r="E21" s="371"/>
      <c r="F21" s="371"/>
      <c r="G21" s="371"/>
    </row>
    <row r="22" spans="1:7">
      <c r="A22" s="162" t="s">
        <v>166</v>
      </c>
      <c r="B22" s="367" t="s">
        <v>167</v>
      </c>
      <c r="C22" s="367"/>
      <c r="D22" s="367"/>
      <c r="E22" s="367"/>
      <c r="F22" s="367"/>
      <c r="G22" s="367"/>
    </row>
    <row r="23" spans="1:7">
      <c r="A23" s="162">
        <v>1</v>
      </c>
      <c r="B23" s="163" t="s">
        <v>168</v>
      </c>
      <c r="C23" s="367" t="s">
        <v>169</v>
      </c>
      <c r="D23" s="367"/>
      <c r="E23" s="367"/>
      <c r="F23" s="367"/>
      <c r="G23" s="367"/>
    </row>
    <row r="24" spans="1:7">
      <c r="A24" s="162">
        <v>2</v>
      </c>
      <c r="B24" s="163" t="s">
        <v>170</v>
      </c>
      <c r="C24" s="367" t="s">
        <v>171</v>
      </c>
      <c r="D24" s="367"/>
      <c r="E24" s="367"/>
      <c r="F24" s="367"/>
      <c r="G24" s="367"/>
    </row>
    <row r="25" spans="1:7">
      <c r="A25" s="162">
        <v>3</v>
      </c>
      <c r="B25" s="163" t="s">
        <v>172</v>
      </c>
      <c r="C25" s="367" t="s">
        <v>173</v>
      </c>
      <c r="D25" s="367"/>
      <c r="E25" s="367"/>
      <c r="F25" s="367"/>
      <c r="G25" s="367"/>
    </row>
    <row r="26" spans="1:7">
      <c r="A26" s="162">
        <v>4</v>
      </c>
      <c r="B26" s="163" t="s">
        <v>174</v>
      </c>
      <c r="C26" s="367" t="s">
        <v>175</v>
      </c>
      <c r="D26" s="367"/>
      <c r="E26" s="367"/>
      <c r="F26" s="367"/>
      <c r="G26" s="367"/>
    </row>
    <row r="27" spans="1:7">
      <c r="A27" s="162">
        <v>5</v>
      </c>
      <c r="B27" s="163" t="s">
        <v>176</v>
      </c>
      <c r="C27" s="367" t="s">
        <v>177</v>
      </c>
      <c r="D27" s="367"/>
      <c r="E27" s="367"/>
      <c r="F27" s="367"/>
      <c r="G27" s="367"/>
    </row>
    <row r="28" spans="1:7">
      <c r="A28" s="162" t="s">
        <v>178</v>
      </c>
      <c r="B28" s="163" t="s">
        <v>179</v>
      </c>
      <c r="C28" s="361"/>
      <c r="D28" s="362"/>
      <c r="E28" s="362"/>
      <c r="F28" s="362"/>
      <c r="G28" s="363"/>
    </row>
    <row r="29" spans="1:7">
      <c r="A29" s="162" t="s">
        <v>180</v>
      </c>
      <c r="B29" s="367" t="s">
        <v>181</v>
      </c>
      <c r="C29" s="367"/>
      <c r="D29" s="367"/>
      <c r="E29" s="367"/>
      <c r="F29" s="367"/>
      <c r="G29" s="367"/>
    </row>
    <row r="30" spans="1:7">
      <c r="A30" s="162">
        <v>1</v>
      </c>
      <c r="B30" s="163" t="s">
        <v>182</v>
      </c>
      <c r="C30" s="367" t="s">
        <v>183</v>
      </c>
      <c r="D30" s="367"/>
      <c r="E30" s="367"/>
      <c r="F30" s="367"/>
      <c r="G30" s="367"/>
    </row>
    <row r="31" spans="1:7">
      <c r="A31" s="162">
        <v>2</v>
      </c>
      <c r="B31" s="163" t="s">
        <v>184</v>
      </c>
      <c r="C31" s="367" t="s">
        <v>185</v>
      </c>
      <c r="D31" s="367"/>
      <c r="E31" s="367"/>
      <c r="F31" s="367"/>
      <c r="G31" s="367"/>
    </row>
    <row r="32" spans="1:7" ht="30">
      <c r="A32" s="162">
        <v>3</v>
      </c>
      <c r="B32" s="163" t="s">
        <v>186</v>
      </c>
      <c r="C32" s="368">
        <v>0.05</v>
      </c>
      <c r="D32" s="368"/>
      <c r="E32" s="368"/>
      <c r="F32" s="368"/>
      <c r="G32" s="368"/>
    </row>
    <row r="33" spans="1:7">
      <c r="A33" s="162">
        <v>4</v>
      </c>
      <c r="B33" s="163" t="s">
        <v>187</v>
      </c>
      <c r="C33" s="369"/>
      <c r="D33" s="370"/>
      <c r="E33" s="370"/>
      <c r="F33" s="370"/>
      <c r="G33" s="370"/>
    </row>
    <row r="34" spans="1:7">
      <c r="A34" s="162"/>
      <c r="B34" s="367" t="s">
        <v>188</v>
      </c>
      <c r="C34" s="367"/>
      <c r="D34" s="367"/>
      <c r="E34" s="367"/>
      <c r="F34" s="367"/>
      <c r="G34" s="367"/>
    </row>
    <row r="35" spans="1:7">
      <c r="A35" s="162"/>
      <c r="B35" s="367" t="s">
        <v>189</v>
      </c>
      <c r="C35" s="367"/>
      <c r="D35" s="367"/>
      <c r="E35" s="367"/>
      <c r="F35" s="367"/>
      <c r="G35" s="367"/>
    </row>
    <row r="36" spans="1:7">
      <c r="A36" s="162"/>
      <c r="B36" s="367" t="s">
        <v>190</v>
      </c>
      <c r="C36" s="367"/>
      <c r="D36" s="367"/>
      <c r="E36" s="367"/>
      <c r="F36" s="367"/>
      <c r="G36" s="367"/>
    </row>
    <row r="37" spans="1:7">
      <c r="A37" s="162"/>
      <c r="B37" s="367" t="s">
        <v>191</v>
      </c>
      <c r="C37" s="367"/>
      <c r="D37" s="367"/>
      <c r="E37" s="367"/>
      <c r="F37" s="367"/>
      <c r="G37" s="367"/>
    </row>
    <row r="38" spans="1:7" hidden="1">
      <c r="A38" s="165">
        <v>5</v>
      </c>
      <c r="B38" s="359" t="s">
        <v>192</v>
      </c>
      <c r="C38" s="360"/>
      <c r="D38" s="360"/>
      <c r="E38" s="360"/>
      <c r="F38" s="360"/>
      <c r="G38" s="360"/>
    </row>
    <row r="39" spans="1:7">
      <c r="A39" s="162">
        <v>5</v>
      </c>
      <c r="B39" s="166" t="s">
        <v>193</v>
      </c>
      <c r="C39" s="364" t="s">
        <v>144</v>
      </c>
      <c r="D39" s="365"/>
      <c r="E39" s="365"/>
      <c r="F39" s="365"/>
      <c r="G39" s="366"/>
    </row>
  </sheetData>
  <mergeCells count="46">
    <mergeCell ref="B1:C1"/>
    <mergeCell ref="D1:G1"/>
    <mergeCell ref="B2:G2"/>
    <mergeCell ref="B3:C3"/>
    <mergeCell ref="D3:G3"/>
    <mergeCell ref="B4:C4"/>
    <mergeCell ref="D4:G4"/>
    <mergeCell ref="A5:A12"/>
    <mergeCell ref="B5:G5"/>
    <mergeCell ref="C6:G6"/>
    <mergeCell ref="B7:B12"/>
    <mergeCell ref="C7:D7"/>
    <mergeCell ref="C11:D11"/>
    <mergeCell ref="C12:D12"/>
    <mergeCell ref="C9:D9"/>
    <mergeCell ref="C10:D10"/>
    <mergeCell ref="C8:D8"/>
    <mergeCell ref="A13:A20"/>
    <mergeCell ref="B13:G13"/>
    <mergeCell ref="C14:G14"/>
    <mergeCell ref="B15:B20"/>
    <mergeCell ref="C15:D15"/>
    <mergeCell ref="C16:D16"/>
    <mergeCell ref="C20:D20"/>
    <mergeCell ref="C21:G21"/>
    <mergeCell ref="C18:D18"/>
    <mergeCell ref="C19:D19"/>
    <mergeCell ref="C17:D17"/>
    <mergeCell ref="C25:G25"/>
    <mergeCell ref="C26:G26"/>
    <mergeCell ref="C27:G27"/>
    <mergeCell ref="B22:G22"/>
    <mergeCell ref="C23:G23"/>
    <mergeCell ref="C24:G24"/>
    <mergeCell ref="B38:G38"/>
    <mergeCell ref="C28:G28"/>
    <mergeCell ref="C39:G39"/>
    <mergeCell ref="B35:G35"/>
    <mergeCell ref="B36:G36"/>
    <mergeCell ref="B37:G37"/>
    <mergeCell ref="C32:G32"/>
    <mergeCell ref="C33:G33"/>
    <mergeCell ref="B34:G34"/>
    <mergeCell ref="B29:G29"/>
    <mergeCell ref="C30:G30"/>
    <mergeCell ref="C31:G3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8"/>
  <sheetViews>
    <sheetView view="pageBreakPreview" zoomScale="60" zoomScaleNormal="85" workbookViewId="0">
      <selection activeCell="F3" sqref="F3"/>
    </sheetView>
  </sheetViews>
  <sheetFormatPr defaultColWidth="20.85546875" defaultRowHeight="15"/>
  <cols>
    <col min="1" max="1" width="7" style="4" bestFit="1" customWidth="1"/>
    <col min="2" max="2" width="18.7109375" style="14" bestFit="1" customWidth="1"/>
    <col min="3" max="3" width="16.42578125" style="4" bestFit="1" customWidth="1"/>
    <col min="4" max="4" width="14.5703125" style="4" bestFit="1" customWidth="1"/>
    <col min="5" max="5" width="12" style="4" bestFit="1" customWidth="1"/>
    <col min="6" max="6" width="16.42578125" style="4" bestFit="1" customWidth="1"/>
    <col min="7" max="7" width="22.28515625" style="15" bestFit="1" customWidth="1"/>
    <col min="8" max="16384" width="20.85546875" style="4"/>
  </cols>
  <sheetData>
    <row r="1" spans="1:6" ht="42.75">
      <c r="A1" s="167" t="s">
        <v>194</v>
      </c>
      <c r="B1" s="168" t="s">
        <v>195</v>
      </c>
      <c r="C1" s="168" t="s">
        <v>196</v>
      </c>
      <c r="D1" s="168" t="s">
        <v>197</v>
      </c>
      <c r="E1" s="169" t="s">
        <v>198</v>
      </c>
      <c r="F1" s="170" t="s">
        <v>199</v>
      </c>
    </row>
    <row r="2" spans="1:6" s="16" customFormat="1">
      <c r="A2" s="171">
        <v>1</v>
      </c>
      <c r="B2" s="148" t="s">
        <v>144</v>
      </c>
      <c r="C2" s="172">
        <v>1</v>
      </c>
      <c r="D2" s="173">
        <f>+Capacity!C10</f>
        <v>0</v>
      </c>
      <c r="E2" s="174">
        <f>+Assumptions!D3</f>
        <v>0</v>
      </c>
      <c r="F2" s="174">
        <f>+D2*E2</f>
        <v>0</v>
      </c>
    </row>
    <row r="3" spans="1:6">
      <c r="A3" s="171">
        <v>2</v>
      </c>
      <c r="B3" s="148" t="s">
        <v>145</v>
      </c>
      <c r="C3" s="172">
        <v>1</v>
      </c>
      <c r="D3" s="173">
        <f>+Capacity!C11</f>
        <v>0</v>
      </c>
      <c r="E3" s="174">
        <f>+Assumptions!D4</f>
        <v>0</v>
      </c>
      <c r="F3" s="174">
        <f>+D3*E3</f>
        <v>0</v>
      </c>
    </row>
    <row r="4" spans="1:6" ht="15.75" thickBot="1">
      <c r="A4" s="375" t="s">
        <v>200</v>
      </c>
      <c r="B4" s="376"/>
      <c r="C4" s="376"/>
      <c r="D4" s="175">
        <f>SUM(D2:D3)</f>
        <v>0</v>
      </c>
      <c r="E4" s="175"/>
      <c r="F4" s="175">
        <f>SUM(F2:F3)</f>
        <v>0</v>
      </c>
    </row>
    <row r="28" spans="4:4">
      <c r="D28" s="51"/>
    </row>
  </sheetData>
  <mergeCells count="1">
    <mergeCell ref="A4:C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72"/>
  <sheetViews>
    <sheetView view="pageBreakPreview" topLeftCell="A51" zoomScale="60" workbookViewId="0">
      <selection activeCell="J78" sqref="J78"/>
    </sheetView>
  </sheetViews>
  <sheetFormatPr defaultColWidth="42.5703125" defaultRowHeight="15"/>
  <cols>
    <col min="1" max="1" width="24.5703125" style="19" customWidth="1"/>
    <col min="2" max="2" width="36.28515625" style="4" bestFit="1" customWidth="1"/>
    <col min="3" max="3" width="20.85546875" style="4" bestFit="1" customWidth="1"/>
    <col min="4" max="4" width="21.140625" style="4" customWidth="1"/>
    <col min="5" max="5" width="22.5703125" style="4" customWidth="1"/>
    <col min="6" max="6" width="31" style="4" bestFit="1" customWidth="1"/>
    <col min="7" max="11" width="20.140625" style="4" bestFit="1" customWidth="1"/>
    <col min="12" max="16384" width="42.5703125" style="4"/>
  </cols>
  <sheetData>
    <row r="1" spans="1:6" ht="18.75">
      <c r="A1" s="388" t="s">
        <v>201</v>
      </c>
      <c r="B1" s="388"/>
      <c r="C1" s="388"/>
      <c r="D1" s="388"/>
      <c r="E1" s="176"/>
      <c r="F1" s="176"/>
    </row>
    <row r="2" spans="1:6" ht="18.75">
      <c r="A2" s="177"/>
      <c r="B2" s="178"/>
      <c r="C2" s="178"/>
      <c r="D2" s="178"/>
      <c r="E2" s="179"/>
      <c r="F2" s="179"/>
    </row>
    <row r="3" spans="1:6" s="3" customFormat="1" ht="28.5">
      <c r="A3" s="180" t="s">
        <v>102</v>
      </c>
      <c r="B3" s="180" t="s">
        <v>202</v>
      </c>
      <c r="C3" s="180" t="s">
        <v>18</v>
      </c>
      <c r="D3" s="180" t="s">
        <v>203</v>
      </c>
      <c r="E3" s="74"/>
      <c r="F3" s="74"/>
    </row>
    <row r="4" spans="1:6" s="3" customFormat="1">
      <c r="A4" s="181">
        <v>1</v>
      </c>
      <c r="B4" s="181" t="s">
        <v>204</v>
      </c>
      <c r="C4" s="182"/>
      <c r="D4" s="183">
        <v>0</v>
      </c>
      <c r="E4" s="74"/>
      <c r="F4" s="74"/>
    </row>
    <row r="5" spans="1:6" s="3" customFormat="1">
      <c r="A5" s="389" t="s">
        <v>71</v>
      </c>
      <c r="B5" s="390"/>
      <c r="C5" s="390"/>
      <c r="D5" s="184">
        <f>SUM(D4)</f>
        <v>0</v>
      </c>
      <c r="E5" s="74"/>
      <c r="F5" s="74"/>
    </row>
    <row r="6" spans="1:6">
      <c r="A6" s="185"/>
      <c r="B6" s="51"/>
      <c r="C6" s="51"/>
      <c r="D6" s="51"/>
      <c r="E6" s="51"/>
      <c r="F6" s="51"/>
    </row>
    <row r="7" spans="1:6">
      <c r="A7" s="185"/>
      <c r="B7" s="51"/>
      <c r="C7" s="51"/>
      <c r="D7" s="51"/>
      <c r="E7" s="51"/>
      <c r="F7" s="51"/>
    </row>
    <row r="8" spans="1:6" ht="18.75">
      <c r="A8" s="388" t="s">
        <v>205</v>
      </c>
      <c r="B8" s="388"/>
      <c r="C8" s="388"/>
      <c r="D8" s="388"/>
      <c r="E8" s="176"/>
      <c r="F8" s="176"/>
    </row>
    <row r="9" spans="1:6" ht="18.75">
      <c r="A9" s="186"/>
      <c r="B9" s="179"/>
      <c r="C9" s="179"/>
      <c r="D9" s="179"/>
      <c r="E9" s="179"/>
      <c r="F9" s="179"/>
    </row>
    <row r="10" spans="1:6">
      <c r="A10" s="381" t="s">
        <v>206</v>
      </c>
      <c r="B10" s="382"/>
      <c r="C10" s="382"/>
      <c r="D10" s="382"/>
      <c r="E10" s="383"/>
      <c r="F10" s="51"/>
    </row>
    <row r="11" spans="1:6">
      <c r="A11" s="187" t="s">
        <v>207</v>
      </c>
      <c r="B11" s="188"/>
      <c r="C11" s="188"/>
      <c r="D11" s="188"/>
      <c r="E11" s="188"/>
      <c r="F11" s="51"/>
    </row>
    <row r="12" spans="1:6" s="17" customFormat="1" ht="28.5">
      <c r="A12" s="64" t="s">
        <v>208</v>
      </c>
      <c r="B12" s="64" t="s">
        <v>209</v>
      </c>
      <c r="C12" s="64" t="s">
        <v>210</v>
      </c>
      <c r="D12" s="64" t="s">
        <v>211</v>
      </c>
      <c r="E12" s="64" t="s">
        <v>212</v>
      </c>
      <c r="F12" s="189"/>
    </row>
    <row r="13" spans="1:6">
      <c r="A13" s="190" t="s">
        <v>213</v>
      </c>
      <c r="B13" s="140">
        <v>1</v>
      </c>
      <c r="C13" s="191">
        <v>0</v>
      </c>
      <c r="D13" s="191">
        <f t="shared" ref="D13:D21" si="0">+B13*C13</f>
        <v>0</v>
      </c>
      <c r="E13" s="191">
        <f t="shared" ref="E13:E21" si="1">+D13*12</f>
        <v>0</v>
      </c>
      <c r="F13" s="51"/>
    </row>
    <row r="14" spans="1:6">
      <c r="A14" s="190" t="s">
        <v>214</v>
      </c>
      <c r="B14" s="140">
        <v>1</v>
      </c>
      <c r="C14" s="191">
        <v>0</v>
      </c>
      <c r="D14" s="191">
        <f t="shared" si="0"/>
        <v>0</v>
      </c>
      <c r="E14" s="191">
        <f t="shared" si="1"/>
        <v>0</v>
      </c>
      <c r="F14" s="51"/>
    </row>
    <row r="15" spans="1:6">
      <c r="A15" s="190" t="s">
        <v>215</v>
      </c>
      <c r="B15" s="140">
        <v>1</v>
      </c>
      <c r="C15" s="191">
        <v>0</v>
      </c>
      <c r="D15" s="191">
        <f t="shared" si="0"/>
        <v>0</v>
      </c>
      <c r="E15" s="191">
        <f t="shared" si="1"/>
        <v>0</v>
      </c>
      <c r="F15" s="51"/>
    </row>
    <row r="16" spans="1:6">
      <c r="A16" s="190" t="s">
        <v>216</v>
      </c>
      <c r="B16" s="140">
        <v>2</v>
      </c>
      <c r="C16" s="191">
        <v>0</v>
      </c>
      <c r="D16" s="191">
        <f t="shared" si="0"/>
        <v>0</v>
      </c>
      <c r="E16" s="191">
        <f t="shared" si="1"/>
        <v>0</v>
      </c>
      <c r="F16" s="51"/>
    </row>
    <row r="17" spans="1:6">
      <c r="A17" s="190" t="s">
        <v>217</v>
      </c>
      <c r="B17" s="140">
        <v>3</v>
      </c>
      <c r="C17" s="191">
        <v>0</v>
      </c>
      <c r="D17" s="191">
        <f t="shared" si="0"/>
        <v>0</v>
      </c>
      <c r="E17" s="191">
        <f t="shared" si="1"/>
        <v>0</v>
      </c>
      <c r="F17" s="51"/>
    </row>
    <row r="18" spans="1:6">
      <c r="A18" s="190" t="s">
        <v>218</v>
      </c>
      <c r="B18" s="140">
        <v>3</v>
      </c>
      <c r="C18" s="191">
        <v>0</v>
      </c>
      <c r="D18" s="191">
        <f t="shared" si="0"/>
        <v>0</v>
      </c>
      <c r="E18" s="191">
        <f t="shared" si="1"/>
        <v>0</v>
      </c>
      <c r="F18" s="51"/>
    </row>
    <row r="19" spans="1:6">
      <c r="A19" s="190" t="s">
        <v>219</v>
      </c>
      <c r="B19" s="140">
        <v>15</v>
      </c>
      <c r="C19" s="191">
        <v>0</v>
      </c>
      <c r="D19" s="191">
        <f t="shared" si="0"/>
        <v>0</v>
      </c>
      <c r="E19" s="191">
        <f t="shared" si="1"/>
        <v>0</v>
      </c>
      <c r="F19" s="51"/>
    </row>
    <row r="20" spans="1:6" ht="30">
      <c r="A20" s="190" t="s">
        <v>220</v>
      </c>
      <c r="B20" s="140">
        <v>1</v>
      </c>
      <c r="C20" s="191">
        <v>0</v>
      </c>
      <c r="D20" s="191">
        <f t="shared" si="0"/>
        <v>0</v>
      </c>
      <c r="E20" s="191">
        <f t="shared" si="1"/>
        <v>0</v>
      </c>
      <c r="F20" s="51"/>
    </row>
    <row r="21" spans="1:6">
      <c r="A21" s="190" t="s">
        <v>221</v>
      </c>
      <c r="B21" s="140">
        <v>2</v>
      </c>
      <c r="C21" s="191">
        <v>0</v>
      </c>
      <c r="D21" s="191">
        <f t="shared" si="0"/>
        <v>0</v>
      </c>
      <c r="E21" s="191">
        <f t="shared" si="1"/>
        <v>0</v>
      </c>
      <c r="F21" s="51"/>
    </row>
    <row r="22" spans="1:6">
      <c r="A22" s="192" t="s">
        <v>222</v>
      </c>
      <c r="B22" s="192"/>
      <c r="C22" s="192"/>
      <c r="D22" s="192"/>
      <c r="E22" s="59">
        <f>SUM(E13:E21)</f>
        <v>0</v>
      </c>
      <c r="F22" s="51"/>
    </row>
    <row r="23" spans="1:6">
      <c r="A23" s="185"/>
      <c r="B23" s="51"/>
      <c r="C23" s="51"/>
      <c r="D23" s="51"/>
      <c r="E23" s="51"/>
      <c r="F23" s="51"/>
    </row>
    <row r="24" spans="1:6">
      <c r="A24" s="380" t="s">
        <v>223</v>
      </c>
      <c r="B24" s="380"/>
      <c r="C24" s="380"/>
      <c r="D24" s="380"/>
      <c r="E24" s="51"/>
      <c r="F24" s="51"/>
    </row>
    <row r="25" spans="1:6" s="12" customFormat="1" ht="42.75">
      <c r="A25" s="193" t="s">
        <v>224</v>
      </c>
      <c r="B25" s="193" t="s">
        <v>225</v>
      </c>
      <c r="C25" s="194" t="s">
        <v>226</v>
      </c>
      <c r="D25" s="193" t="s">
        <v>227</v>
      </c>
      <c r="E25" s="137"/>
      <c r="F25" s="137"/>
    </row>
    <row r="26" spans="1:6">
      <c r="A26" s="65" t="s">
        <v>228</v>
      </c>
      <c r="B26" s="195">
        <v>0</v>
      </c>
      <c r="C26" s="66">
        <v>0</v>
      </c>
      <c r="D26" s="195">
        <f>+B26*C26</f>
        <v>0</v>
      </c>
      <c r="E26" s="51"/>
      <c r="F26" s="51"/>
    </row>
    <row r="27" spans="1:6">
      <c r="A27" s="65" t="s">
        <v>229</v>
      </c>
      <c r="B27" s="195">
        <v>0</v>
      </c>
      <c r="C27" s="66">
        <v>0</v>
      </c>
      <c r="D27" s="195">
        <f>+B27*C27</f>
        <v>0</v>
      </c>
      <c r="E27" s="51"/>
      <c r="F27" s="51"/>
    </row>
    <row r="28" spans="1:6" s="18" customFormat="1" ht="28.5">
      <c r="A28" s="196" t="s">
        <v>230</v>
      </c>
      <c r="B28" s="196"/>
      <c r="C28" s="192"/>
      <c r="D28" s="59">
        <f>SUM(D26:D27)</f>
        <v>0</v>
      </c>
      <c r="E28" s="197"/>
      <c r="F28" s="197"/>
    </row>
    <row r="29" spans="1:6">
      <c r="A29" s="185"/>
      <c r="B29" s="51"/>
      <c r="C29" s="51"/>
      <c r="D29" s="51"/>
      <c r="E29" s="51"/>
      <c r="F29" s="51"/>
    </row>
    <row r="30" spans="1:6">
      <c r="A30" s="185"/>
      <c r="B30" s="51"/>
      <c r="C30" s="51"/>
      <c r="D30" s="51"/>
      <c r="E30" s="51"/>
      <c r="F30" s="51"/>
    </row>
    <row r="31" spans="1:6" ht="18.75">
      <c r="A31" s="388" t="s">
        <v>231</v>
      </c>
      <c r="B31" s="388"/>
      <c r="C31" s="388"/>
      <c r="D31" s="388"/>
      <c r="E31" s="51"/>
      <c r="F31" s="51"/>
    </row>
    <row r="32" spans="1:6" ht="15.75" thickBot="1">
      <c r="A32" s="185"/>
      <c r="B32" s="51"/>
      <c r="C32" s="51"/>
      <c r="D32" s="51"/>
      <c r="E32" s="51"/>
      <c r="F32" s="51"/>
    </row>
    <row r="33" spans="1:6" ht="15.75" thickBot="1">
      <c r="A33" s="384" t="s">
        <v>232</v>
      </c>
      <c r="B33" s="385"/>
      <c r="C33" s="385"/>
      <c r="D33" s="385"/>
      <c r="E33" s="386"/>
      <c r="F33" s="51"/>
    </row>
    <row r="34" spans="1:6">
      <c r="A34" s="185"/>
      <c r="B34" s="51"/>
      <c r="C34" s="51"/>
      <c r="D34" s="51"/>
      <c r="E34" s="51"/>
      <c r="F34" s="51"/>
    </row>
    <row r="35" spans="1:6" ht="28.5">
      <c r="A35" s="64" t="s">
        <v>102</v>
      </c>
      <c r="B35" s="63" t="s">
        <v>87</v>
      </c>
      <c r="C35" s="64" t="s">
        <v>233</v>
      </c>
      <c r="D35" s="64" t="s">
        <v>234</v>
      </c>
      <c r="E35" s="63" t="s">
        <v>235</v>
      </c>
      <c r="F35" s="51"/>
    </row>
    <row r="36" spans="1:6">
      <c r="A36" s="190">
        <v>1</v>
      </c>
      <c r="B36" s="140" t="s">
        <v>236</v>
      </c>
      <c r="C36" s="140">
        <v>300</v>
      </c>
      <c r="D36" s="140">
        <v>0</v>
      </c>
      <c r="E36" s="198">
        <f>+C36*D36*12</f>
        <v>0</v>
      </c>
      <c r="F36" s="51"/>
    </row>
    <row r="37" spans="1:6">
      <c r="A37" s="190">
        <v>2</v>
      </c>
      <c r="B37" s="140" t="s">
        <v>237</v>
      </c>
      <c r="C37" s="140">
        <v>5.6</v>
      </c>
      <c r="D37" s="140">
        <v>0</v>
      </c>
      <c r="E37" s="198">
        <f>+C37*D37*16*80%*300</f>
        <v>0</v>
      </c>
      <c r="F37" s="51"/>
    </row>
    <row r="38" spans="1:6">
      <c r="A38" s="387" t="s">
        <v>200</v>
      </c>
      <c r="B38" s="387"/>
      <c r="C38" s="387"/>
      <c r="D38" s="387"/>
      <c r="E38" s="59">
        <f>SUM(E36:E37)</f>
        <v>0</v>
      </c>
      <c r="F38" s="51"/>
    </row>
    <row r="39" spans="1:6">
      <c r="A39" s="185"/>
      <c r="B39" s="51"/>
      <c r="C39" s="51"/>
      <c r="D39" s="51"/>
      <c r="E39" s="51"/>
      <c r="F39" s="51"/>
    </row>
    <row r="40" spans="1:6" ht="15.75" thickBot="1">
      <c r="A40" s="185"/>
      <c r="B40" s="51"/>
      <c r="C40" s="51"/>
      <c r="D40" s="51"/>
      <c r="E40" s="51"/>
      <c r="F40" s="51"/>
    </row>
    <row r="41" spans="1:6" ht="15.75" thickBot="1">
      <c r="A41" s="384" t="s">
        <v>238</v>
      </c>
      <c r="B41" s="385"/>
      <c r="C41" s="385"/>
      <c r="D41" s="385"/>
      <c r="E41" s="386"/>
      <c r="F41" s="51"/>
    </row>
    <row r="42" spans="1:6">
      <c r="A42" s="185"/>
      <c r="B42" s="51"/>
      <c r="C42" s="51"/>
      <c r="D42" s="51"/>
      <c r="E42" s="51"/>
      <c r="F42" s="51"/>
    </row>
    <row r="43" spans="1:6" s="12" customFormat="1" ht="28.5">
      <c r="A43" s="64" t="s">
        <v>102</v>
      </c>
      <c r="B43" s="63" t="s">
        <v>87</v>
      </c>
      <c r="C43" s="64" t="s">
        <v>233</v>
      </c>
      <c r="D43" s="64" t="s">
        <v>234</v>
      </c>
      <c r="E43" s="64" t="s">
        <v>71</v>
      </c>
      <c r="F43" s="63" t="s">
        <v>235</v>
      </c>
    </row>
    <row r="44" spans="1:6">
      <c r="A44" s="190">
        <v>1</v>
      </c>
      <c r="B44" s="140" t="s">
        <v>236</v>
      </c>
      <c r="C44" s="198">
        <v>300</v>
      </c>
      <c r="D44" s="140">
        <v>0</v>
      </c>
      <c r="E44" s="198">
        <f>+C44*D44*12</f>
        <v>0</v>
      </c>
      <c r="F44" s="198">
        <f>+C44*D44*12</f>
        <v>0</v>
      </c>
    </row>
    <row r="45" spans="1:6">
      <c r="A45" s="190">
        <v>2</v>
      </c>
      <c r="B45" s="140" t="s">
        <v>237</v>
      </c>
      <c r="C45" s="198">
        <v>5.6</v>
      </c>
      <c r="D45" s="140">
        <v>0</v>
      </c>
      <c r="E45" s="198">
        <f>+C45*D45*20*65%*300</f>
        <v>0</v>
      </c>
      <c r="F45" s="195">
        <f>+E45*50%</f>
        <v>0</v>
      </c>
    </row>
    <row r="46" spans="1:6">
      <c r="A46" s="190">
        <v>3</v>
      </c>
      <c r="B46" s="140" t="s">
        <v>239</v>
      </c>
      <c r="C46" s="198">
        <v>20</v>
      </c>
      <c r="D46" s="140">
        <v>0</v>
      </c>
      <c r="E46" s="198">
        <f>+C46*D46*20*65%*300</f>
        <v>0</v>
      </c>
      <c r="F46" s="195">
        <f>+E46*50%</f>
        <v>0</v>
      </c>
    </row>
    <row r="47" spans="1:6">
      <c r="A47" s="387" t="s">
        <v>200</v>
      </c>
      <c r="B47" s="387"/>
      <c r="C47" s="387"/>
      <c r="D47" s="387"/>
      <c r="E47" s="199">
        <f>+SUM(E44:E46)</f>
        <v>0</v>
      </c>
      <c r="F47" s="59">
        <f>SUM(F44:F46)</f>
        <v>0</v>
      </c>
    </row>
    <row r="48" spans="1:6">
      <c r="A48" s="185"/>
      <c r="B48" s="51"/>
      <c r="C48" s="51"/>
      <c r="D48" s="51"/>
      <c r="E48" s="51"/>
      <c r="F48" s="51"/>
    </row>
    <row r="49" spans="1:6" ht="15.75" thickBot="1">
      <c r="A49" s="185"/>
      <c r="B49" s="51"/>
      <c r="C49" s="51"/>
      <c r="D49" s="51"/>
      <c r="E49" s="51"/>
      <c r="F49" s="51"/>
    </row>
    <row r="50" spans="1:6" ht="19.5" thickBot="1">
      <c r="A50" s="377" t="s">
        <v>240</v>
      </c>
      <c r="B50" s="378"/>
      <c r="C50" s="378"/>
      <c r="D50" s="379"/>
      <c r="E50" s="51"/>
      <c r="F50" s="51"/>
    </row>
    <row r="51" spans="1:6" ht="18.75">
      <c r="A51" s="179"/>
      <c r="B51" s="179"/>
      <c r="C51" s="179"/>
      <c r="D51" s="179"/>
      <c r="E51" s="51"/>
      <c r="F51" s="51"/>
    </row>
    <row r="52" spans="1:6" s="12" customFormat="1" ht="28.5">
      <c r="A52" s="193" t="s">
        <v>87</v>
      </c>
      <c r="B52" s="193" t="s">
        <v>241</v>
      </c>
      <c r="C52" s="193" t="s">
        <v>242</v>
      </c>
      <c r="D52" s="193" t="s">
        <v>243</v>
      </c>
      <c r="E52" s="137"/>
      <c r="F52" s="137"/>
    </row>
    <row r="53" spans="1:6">
      <c r="A53" s="65" t="s">
        <v>244</v>
      </c>
      <c r="B53" s="66">
        <v>0</v>
      </c>
      <c r="C53" s="66">
        <v>0</v>
      </c>
      <c r="D53" s="195">
        <f>+B53*C53*300/1000</f>
        <v>0</v>
      </c>
      <c r="E53" s="51"/>
      <c r="F53" s="51"/>
    </row>
    <row r="54" spans="1:6" ht="15.75" thickBot="1">
      <c r="A54" s="185"/>
      <c r="B54" s="51"/>
      <c r="C54" s="51"/>
      <c r="D54" s="51"/>
      <c r="E54" s="51"/>
      <c r="F54" s="51"/>
    </row>
    <row r="55" spans="1:6" ht="19.5" thickBot="1">
      <c r="A55" s="377" t="s">
        <v>174</v>
      </c>
      <c r="B55" s="378"/>
      <c r="C55" s="378"/>
      <c r="D55" s="379"/>
      <c r="E55" s="51"/>
      <c r="F55" s="51"/>
    </row>
    <row r="56" spans="1:6" ht="18.75">
      <c r="A56" s="179"/>
      <c r="B56" s="179"/>
      <c r="C56" s="179"/>
      <c r="D56" s="179"/>
      <c r="E56" s="51"/>
      <c r="F56" s="51"/>
    </row>
    <row r="57" spans="1:6" s="14" customFormat="1" ht="42.75">
      <c r="A57" s="64" t="s">
        <v>87</v>
      </c>
      <c r="B57" s="64" t="s">
        <v>20</v>
      </c>
      <c r="C57" s="64" t="s">
        <v>19</v>
      </c>
      <c r="D57" s="64" t="s">
        <v>245</v>
      </c>
      <c r="E57" s="136"/>
      <c r="F57" s="136"/>
    </row>
    <row r="58" spans="1:6" s="14" customFormat="1">
      <c r="A58" s="69" t="s">
        <v>246</v>
      </c>
      <c r="B58" s="200">
        <f>+'Civil Cost'!F19</f>
        <v>0</v>
      </c>
      <c r="C58" s="200"/>
      <c r="D58" s="64"/>
      <c r="E58" s="136"/>
      <c r="F58" s="136"/>
    </row>
    <row r="59" spans="1:6" s="14" customFormat="1" ht="30">
      <c r="A59" s="69" t="s">
        <v>247</v>
      </c>
      <c r="B59" s="201">
        <f>+'P&amp;M Cost'!E49</f>
        <v>0</v>
      </c>
      <c r="C59" s="201"/>
      <c r="D59" s="64"/>
      <c r="E59" s="136"/>
      <c r="F59" s="136"/>
    </row>
    <row r="60" spans="1:6" s="12" customFormat="1">
      <c r="A60" s="69" t="s">
        <v>71</v>
      </c>
      <c r="B60" s="202">
        <f>SUM(B58:B59)</f>
        <v>0</v>
      </c>
      <c r="C60" s="172">
        <v>4.0000000000000001E-3</v>
      </c>
      <c r="D60" s="174">
        <f>+B60*C60</f>
        <v>0</v>
      </c>
      <c r="E60" s="137"/>
      <c r="F60" s="137"/>
    </row>
    <row r="61" spans="1:6" ht="15.75" thickBot="1">
      <c r="A61" s="185"/>
      <c r="B61" s="51"/>
      <c r="C61" s="51"/>
      <c r="D61" s="51"/>
      <c r="E61" s="51"/>
      <c r="F61" s="51"/>
    </row>
    <row r="62" spans="1:6" ht="19.5" thickBot="1">
      <c r="A62" s="377" t="s">
        <v>248</v>
      </c>
      <c r="B62" s="378"/>
      <c r="C62" s="378"/>
      <c r="D62" s="379"/>
      <c r="E62" s="51"/>
      <c r="F62" s="51"/>
    </row>
    <row r="63" spans="1:6" ht="18.75">
      <c r="A63" s="179"/>
      <c r="B63" s="179"/>
      <c r="C63" s="179"/>
      <c r="D63" s="179"/>
      <c r="E63" s="51"/>
      <c r="F63" s="51"/>
    </row>
    <row r="64" spans="1:6" ht="28.5">
      <c r="A64" s="64" t="s">
        <v>87</v>
      </c>
      <c r="B64" s="64" t="s">
        <v>20</v>
      </c>
      <c r="C64" s="64" t="s">
        <v>19</v>
      </c>
      <c r="D64" s="64" t="s">
        <v>249</v>
      </c>
      <c r="E64" s="51"/>
      <c r="F64" s="51"/>
    </row>
    <row r="65" spans="1:6">
      <c r="A65" s="69" t="s">
        <v>246</v>
      </c>
      <c r="B65" s="200">
        <f>+'Civil Cost'!F19</f>
        <v>0</v>
      </c>
      <c r="C65" s="200"/>
      <c r="D65" s="64"/>
      <c r="E65" s="51"/>
      <c r="F65" s="51"/>
    </row>
    <row r="66" spans="1:6" ht="30">
      <c r="A66" s="69" t="s">
        <v>247</v>
      </c>
      <c r="B66" s="201">
        <f>+'P&amp;M Cost'!E49</f>
        <v>0</v>
      </c>
      <c r="C66" s="201"/>
      <c r="D66" s="64"/>
      <c r="E66" s="51"/>
      <c r="F66" s="51"/>
    </row>
    <row r="67" spans="1:6">
      <c r="A67" s="69" t="s">
        <v>71</v>
      </c>
      <c r="B67" s="202">
        <f>SUM(B65:B66)</f>
        <v>0</v>
      </c>
      <c r="C67" s="172">
        <v>5.0000000000000001E-3</v>
      </c>
      <c r="D67" s="174">
        <f>+B67*C67</f>
        <v>0</v>
      </c>
      <c r="E67" s="51"/>
      <c r="F67" s="51"/>
    </row>
    <row r="68" spans="1:6" ht="15.75" thickBot="1">
      <c r="A68" s="185"/>
      <c r="B68" s="51"/>
      <c r="C68" s="51"/>
      <c r="D68" s="51"/>
      <c r="E68" s="51"/>
      <c r="F68" s="51"/>
    </row>
    <row r="69" spans="1:6" ht="19.5" thickBot="1">
      <c r="A69" s="377" t="s">
        <v>179</v>
      </c>
      <c r="B69" s="378"/>
      <c r="C69" s="378"/>
      <c r="D69" s="379"/>
      <c r="E69" s="51"/>
      <c r="F69" s="51"/>
    </row>
    <row r="70" spans="1:6">
      <c r="A70" s="185"/>
      <c r="B70" s="51"/>
      <c r="C70" s="51"/>
      <c r="D70" s="51"/>
      <c r="E70" s="51"/>
      <c r="F70" s="51"/>
    </row>
    <row r="71" spans="1:6">
      <c r="A71" s="64" t="s">
        <v>87</v>
      </c>
      <c r="B71" s="64" t="s">
        <v>250</v>
      </c>
      <c r="C71" s="51"/>
      <c r="D71" s="51"/>
      <c r="E71" s="51"/>
      <c r="F71" s="51"/>
    </row>
    <row r="72" spans="1:6">
      <c r="A72" s="65" t="s">
        <v>251</v>
      </c>
      <c r="B72" s="66">
        <f>+Assumptions!C28</f>
        <v>0</v>
      </c>
      <c r="C72" s="51"/>
      <c r="D72" s="51"/>
      <c r="E72" s="51"/>
      <c r="F72" s="51"/>
    </row>
  </sheetData>
  <mergeCells count="14">
    <mergeCell ref="A1:D1"/>
    <mergeCell ref="A8:D8"/>
    <mergeCell ref="A31:D31"/>
    <mergeCell ref="A33:E33"/>
    <mergeCell ref="A5:C5"/>
    <mergeCell ref="A69:D69"/>
    <mergeCell ref="A24:D24"/>
    <mergeCell ref="A10:E10"/>
    <mergeCell ref="A62:D62"/>
    <mergeCell ref="A41:E41"/>
    <mergeCell ref="A47:D47"/>
    <mergeCell ref="A50:D50"/>
    <mergeCell ref="A55:D55"/>
    <mergeCell ref="A38:D38"/>
  </mergeCells>
  <pageMargins left="0.7" right="0.7" top="0.75" bottom="0.75" header="0.3" footer="0.3"/>
  <pageSetup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37"/>
  <sheetViews>
    <sheetView view="pageBreakPreview" zoomScale="60" workbookViewId="0">
      <pane ySplit="3" topLeftCell="A13" activePane="bottomLeft" state="frozen"/>
      <selection activeCell="G29" sqref="G29"/>
      <selection pane="bottomLeft" activeCell="A2" sqref="A2:K34"/>
    </sheetView>
  </sheetViews>
  <sheetFormatPr defaultColWidth="9.140625" defaultRowHeight="15"/>
  <cols>
    <col min="1" max="1" width="50.85546875" style="1" bestFit="1" customWidth="1"/>
    <col min="2" max="2" width="17" style="1" bestFit="1" customWidth="1"/>
    <col min="3" max="4" width="15.42578125" style="1" bestFit="1" customWidth="1"/>
    <col min="5" max="11" width="17.7109375" style="1" bestFit="1" customWidth="1"/>
    <col min="12" max="12" width="16.85546875" style="1" bestFit="1" customWidth="1"/>
    <col min="13" max="13" width="14" style="1" bestFit="1" customWidth="1"/>
    <col min="14" max="14" width="9.140625" style="1"/>
    <col min="15" max="15" width="7.140625" style="1" bestFit="1" customWidth="1"/>
    <col min="16" max="16384" width="9.140625" style="1"/>
  </cols>
  <sheetData>
    <row r="1" spans="1:20" ht="15.75" thickBot="1"/>
    <row r="2" spans="1:20" ht="20.25">
      <c r="A2" s="391" t="s">
        <v>252</v>
      </c>
      <c r="B2" s="392"/>
      <c r="C2" s="392"/>
      <c r="D2" s="392"/>
      <c r="E2" s="392"/>
      <c r="F2" s="392"/>
      <c r="G2" s="392"/>
      <c r="H2" s="392"/>
      <c r="I2" s="392"/>
      <c r="J2" s="392"/>
      <c r="K2" s="393"/>
      <c r="O2" s="24">
        <v>1.05</v>
      </c>
    </row>
    <row r="3" spans="1:20">
      <c r="A3" s="203" t="s">
        <v>87</v>
      </c>
      <c r="B3" s="204" t="s">
        <v>154</v>
      </c>
      <c r="C3" s="204" t="s">
        <v>156</v>
      </c>
      <c r="D3" s="204" t="s">
        <v>158</v>
      </c>
      <c r="E3" s="204" t="s">
        <v>160</v>
      </c>
      <c r="F3" s="204" t="s">
        <v>253</v>
      </c>
      <c r="G3" s="204" t="s">
        <v>163</v>
      </c>
      <c r="H3" s="204" t="s">
        <v>254</v>
      </c>
      <c r="I3" s="204" t="s">
        <v>255</v>
      </c>
      <c r="J3" s="204" t="s">
        <v>256</v>
      </c>
      <c r="K3" s="205" t="s">
        <v>161</v>
      </c>
    </row>
    <row r="4" spans="1:20" s="2" customFormat="1">
      <c r="A4" s="206" t="s">
        <v>257</v>
      </c>
      <c r="B4" s="207">
        <f>+Assumptions!E7</f>
        <v>0.4</v>
      </c>
      <c r="C4" s="207">
        <f>+Assumptions!E8</f>
        <v>0.45</v>
      </c>
      <c r="D4" s="207">
        <f>+Assumptions!E9</f>
        <v>0.5</v>
      </c>
      <c r="E4" s="207">
        <f>+Assumptions!E10</f>
        <v>0.32</v>
      </c>
      <c r="F4" s="207">
        <f>+Assumptions!E11</f>
        <v>0.65</v>
      </c>
      <c r="G4" s="207">
        <f>+Assumptions!E12</f>
        <v>0.7</v>
      </c>
      <c r="H4" s="207">
        <f>+Assumptions!G7</f>
        <v>0.75</v>
      </c>
      <c r="I4" s="207">
        <f>+Assumptions!G8</f>
        <v>0.8</v>
      </c>
      <c r="J4" s="207">
        <f>+Assumptions!G9</f>
        <v>0.85</v>
      </c>
      <c r="K4" s="208">
        <f>+Assumptions!G10</f>
        <v>0.9</v>
      </c>
      <c r="L4" s="25"/>
    </row>
    <row r="5" spans="1:20" s="2" customFormat="1">
      <c r="A5" s="206" t="s">
        <v>258</v>
      </c>
      <c r="B5" s="207">
        <f>+Assumptions!E15</f>
        <v>0.35</v>
      </c>
      <c r="C5" s="207">
        <f>+Assumptions!E16</f>
        <v>0.4</v>
      </c>
      <c r="D5" s="207">
        <f>+Assumptions!E17</f>
        <v>0.45</v>
      </c>
      <c r="E5" s="207">
        <f>+Assumptions!E18</f>
        <v>0.5</v>
      </c>
      <c r="F5" s="207">
        <f>+Assumptions!E19</f>
        <v>0.55000000000000004</v>
      </c>
      <c r="G5" s="207">
        <f>+Assumptions!E20</f>
        <v>0.6</v>
      </c>
      <c r="H5" s="207">
        <f>+Assumptions!G15</f>
        <v>0.65</v>
      </c>
      <c r="I5" s="207">
        <f>+Assumptions!G16</f>
        <v>0.7</v>
      </c>
      <c r="J5" s="207">
        <f>+Assumptions!G17</f>
        <v>0.75</v>
      </c>
      <c r="K5" s="208">
        <f>+Assumptions!G18</f>
        <v>0.8</v>
      </c>
    </row>
    <row r="6" spans="1:20">
      <c r="A6" s="209" t="s">
        <v>259</v>
      </c>
      <c r="B6" s="58">
        <f>SUM(B7:B8)</f>
        <v>0</v>
      </c>
      <c r="C6" s="58">
        <f t="shared" ref="C6:K6" si="0">SUM(C7:C8)</f>
        <v>0</v>
      </c>
      <c r="D6" s="58">
        <f t="shared" si="0"/>
        <v>0</v>
      </c>
      <c r="E6" s="58">
        <f t="shared" si="0"/>
        <v>0</v>
      </c>
      <c r="F6" s="58">
        <f t="shared" si="0"/>
        <v>0</v>
      </c>
      <c r="G6" s="58">
        <f t="shared" si="0"/>
        <v>0</v>
      </c>
      <c r="H6" s="58">
        <f t="shared" si="0"/>
        <v>0</v>
      </c>
      <c r="I6" s="58">
        <f t="shared" si="0"/>
        <v>0</v>
      </c>
      <c r="J6" s="58">
        <f t="shared" si="0"/>
        <v>0</v>
      </c>
      <c r="K6" s="210">
        <f t="shared" si="0"/>
        <v>0</v>
      </c>
    </row>
    <row r="7" spans="1:20">
      <c r="A7" s="211" t="s">
        <v>144</v>
      </c>
      <c r="B7" s="212">
        <f>+'Expected Revenue'!$F$2*B4</f>
        <v>0</v>
      </c>
      <c r="C7" s="212">
        <f>+'Expected Revenue'!$F$2*C4</f>
        <v>0</v>
      </c>
      <c r="D7" s="212">
        <f>+'Expected Revenue'!$F$2*D4</f>
        <v>0</v>
      </c>
      <c r="E7" s="212">
        <f>+'Expected Revenue'!$F$2*E4</f>
        <v>0</v>
      </c>
      <c r="F7" s="212">
        <f>+'Expected Revenue'!$F$2*F4</f>
        <v>0</v>
      </c>
      <c r="G7" s="212">
        <f>+'Expected Revenue'!$F$2*G4</f>
        <v>0</v>
      </c>
      <c r="H7" s="212">
        <f>+'Expected Revenue'!$F$2*H4</f>
        <v>0</v>
      </c>
      <c r="I7" s="212">
        <f>+'Expected Revenue'!$F$2*I4</f>
        <v>0</v>
      </c>
      <c r="J7" s="212">
        <f>+'Expected Revenue'!$F$2*J4</f>
        <v>0</v>
      </c>
      <c r="K7" s="213">
        <f>+'Expected Revenue'!$F$2*K4</f>
        <v>0</v>
      </c>
    </row>
    <row r="8" spans="1:20">
      <c r="A8" s="211" t="s">
        <v>145</v>
      </c>
      <c r="B8" s="212">
        <f>+'Expected Revenue'!$F$3*B5</f>
        <v>0</v>
      </c>
      <c r="C8" s="212">
        <f>+'Expected Revenue'!$F$3*C5</f>
        <v>0</v>
      </c>
      <c r="D8" s="212">
        <f>+'Expected Revenue'!$F$3*D5</f>
        <v>0</v>
      </c>
      <c r="E8" s="212">
        <f>+'Expected Revenue'!$F$3*E5</f>
        <v>0</v>
      </c>
      <c r="F8" s="212">
        <f>+'Expected Revenue'!$F$3*F5</f>
        <v>0</v>
      </c>
      <c r="G8" s="212">
        <f>+'Expected Revenue'!$F$3*G5</f>
        <v>0</v>
      </c>
      <c r="H8" s="212">
        <f>+'Expected Revenue'!$F$3*H5</f>
        <v>0</v>
      </c>
      <c r="I8" s="212">
        <f>+'Expected Revenue'!$F$3*I5</f>
        <v>0</v>
      </c>
      <c r="J8" s="212">
        <f>+'Expected Revenue'!$F$3*J5</f>
        <v>0</v>
      </c>
      <c r="K8" s="213">
        <f>+'Expected Revenue'!$F$3*K5</f>
        <v>0</v>
      </c>
      <c r="T8" s="1">
        <f>3*1.05^10</f>
        <v>4.8866838803323249</v>
      </c>
    </row>
    <row r="9" spans="1:20">
      <c r="A9" s="214" t="s">
        <v>260</v>
      </c>
      <c r="B9" s="204"/>
      <c r="C9" s="204"/>
      <c r="D9" s="204"/>
      <c r="E9" s="204"/>
      <c r="F9" s="204"/>
      <c r="G9" s="204"/>
      <c r="H9" s="204"/>
      <c r="I9" s="204"/>
      <c r="J9" s="204"/>
      <c r="K9" s="205"/>
    </row>
    <row r="10" spans="1:20">
      <c r="A10" s="211" t="s">
        <v>201</v>
      </c>
      <c r="B10" s="215">
        <f>+'Means of Variable Cost'!$D$5*((B4+B5)/2)</f>
        <v>0</v>
      </c>
      <c r="C10" s="215">
        <f>+'Means of Variable Cost'!$D$5*((C4+C5)/2)</f>
        <v>0</v>
      </c>
      <c r="D10" s="215">
        <f>+'Means of Variable Cost'!$D$5*((D4+D5)/2)</f>
        <v>0</v>
      </c>
      <c r="E10" s="215">
        <f>+'Means of Variable Cost'!$D$5*((E4+E5)/2)</f>
        <v>0</v>
      </c>
      <c r="F10" s="215">
        <f>+'Means of Variable Cost'!$D$5*((F4+F5)/2)</f>
        <v>0</v>
      </c>
      <c r="G10" s="215">
        <f>+'Means of Variable Cost'!$D$5*((G4+G5)/2)</f>
        <v>0</v>
      </c>
      <c r="H10" s="215">
        <f>+'Means of Variable Cost'!$D$5*((H4+H5)/2)</f>
        <v>0</v>
      </c>
      <c r="I10" s="215">
        <f>+'Means of Variable Cost'!$D$5*((I4+I5)/2)</f>
        <v>0</v>
      </c>
      <c r="J10" s="215">
        <f>+'Means of Variable Cost'!$D$5*((J4+J5)/2)</f>
        <v>0</v>
      </c>
      <c r="K10" s="216">
        <f>+'Means of Variable Cost'!$D$5*((K4+K5)/2)</f>
        <v>0</v>
      </c>
    </row>
    <row r="11" spans="1:20">
      <c r="A11" s="211" t="s">
        <v>261</v>
      </c>
      <c r="B11" s="217">
        <f>+'Means of Variable Cost'!$D$28*((B4+B5)/2)</f>
        <v>0</v>
      </c>
      <c r="C11" s="217">
        <f>+'Means of Variable Cost'!$D$28*((C4+C5)/2)</f>
        <v>0</v>
      </c>
      <c r="D11" s="217">
        <f>+'Means of Variable Cost'!$D$28*((D4+D5)/2)</f>
        <v>0</v>
      </c>
      <c r="E11" s="217">
        <f>+'Means of Variable Cost'!$D$28*((E4+E5)/2)</f>
        <v>0</v>
      </c>
      <c r="F11" s="217">
        <f>+'Means of Variable Cost'!$D$28*((F4+F5)/2)</f>
        <v>0</v>
      </c>
      <c r="G11" s="217">
        <f>+'Means of Variable Cost'!$D$28*((G4+G5)/2)</f>
        <v>0</v>
      </c>
      <c r="H11" s="217">
        <f>+'Means of Variable Cost'!$D$28*((H4+H5)/2)</f>
        <v>0</v>
      </c>
      <c r="I11" s="217">
        <f>+'Means of Variable Cost'!$D$28*((I4+I5)/2)</f>
        <v>0</v>
      </c>
      <c r="J11" s="217">
        <f>+'Means of Variable Cost'!$D$28*((J4+J5)/2)</f>
        <v>0</v>
      </c>
      <c r="K11" s="218">
        <f>+'Means of Variable Cost'!$D$28*((K4+K5)/2)</f>
        <v>0</v>
      </c>
    </row>
    <row r="12" spans="1:20">
      <c r="A12" s="211" t="s">
        <v>262</v>
      </c>
      <c r="B12" s="215">
        <f>+'Means of Variable Cost'!$E$38*((B4+B5)/2)</f>
        <v>0</v>
      </c>
      <c r="C12" s="215">
        <f>+'Means of Variable Cost'!$E$38*((C4+C5)/2)</f>
        <v>0</v>
      </c>
      <c r="D12" s="215">
        <f>+'Means of Variable Cost'!$E$38*((D4+D5)/2)</f>
        <v>0</v>
      </c>
      <c r="E12" s="215">
        <f>+'Means of Variable Cost'!$E$38*((E4+E5)/2)</f>
        <v>0</v>
      </c>
      <c r="F12" s="215">
        <f>+'Means of Variable Cost'!$E$38*((F4+F5)/2)</f>
        <v>0</v>
      </c>
      <c r="G12" s="215">
        <f>+'Means of Variable Cost'!$E$38*((G4+G5)/2)</f>
        <v>0</v>
      </c>
      <c r="H12" s="215">
        <f>+'Means of Variable Cost'!$E$38*((H4+H5)/2)</f>
        <v>0</v>
      </c>
      <c r="I12" s="215">
        <f>+'Means of Variable Cost'!$E$38*((I4+I5)/2)</f>
        <v>0</v>
      </c>
      <c r="J12" s="215">
        <f>+'Means of Variable Cost'!$E$38*((J4+J5)/2)</f>
        <v>0</v>
      </c>
      <c r="K12" s="216">
        <f>+'Means of Variable Cost'!$E$38*((K4+K5)/2)</f>
        <v>0</v>
      </c>
    </row>
    <row r="13" spans="1:20">
      <c r="A13" s="211" t="s">
        <v>263</v>
      </c>
      <c r="B13" s="215">
        <f>+'Means of Variable Cost'!$E$22</f>
        <v>0</v>
      </c>
      <c r="C13" s="215">
        <f>+'Means of Variable Cost'!$E$22</f>
        <v>0</v>
      </c>
      <c r="D13" s="215">
        <f>+'Means of Variable Cost'!$E$22</f>
        <v>0</v>
      </c>
      <c r="E13" s="215">
        <f>+'Means of Variable Cost'!$E$22</f>
        <v>0</v>
      </c>
      <c r="F13" s="215">
        <f>+'Means of Variable Cost'!$E$22</f>
        <v>0</v>
      </c>
      <c r="G13" s="215">
        <f>+'Means of Variable Cost'!$E$22</f>
        <v>0</v>
      </c>
      <c r="H13" s="215">
        <f>+'Means of Variable Cost'!$E$22</f>
        <v>0</v>
      </c>
      <c r="I13" s="215">
        <f>+'Means of Variable Cost'!$E$22</f>
        <v>0</v>
      </c>
      <c r="J13" s="215">
        <f>+'Means of Variable Cost'!$E$22</f>
        <v>0</v>
      </c>
      <c r="K13" s="216">
        <f>+'Means of Variable Cost'!$E$22</f>
        <v>0</v>
      </c>
    </row>
    <row r="14" spans="1:20">
      <c r="A14" s="211" t="s">
        <v>240</v>
      </c>
      <c r="B14" s="215">
        <f>+'Means of Variable Cost'!$D$53</f>
        <v>0</v>
      </c>
      <c r="C14" s="215">
        <f>+'Means of Variable Cost'!$D$53</f>
        <v>0</v>
      </c>
      <c r="D14" s="215">
        <f>+'Means of Variable Cost'!$D$53</f>
        <v>0</v>
      </c>
      <c r="E14" s="215">
        <f>+'Means of Variable Cost'!$D$53</f>
        <v>0</v>
      </c>
      <c r="F14" s="215">
        <f>+'Means of Variable Cost'!$D$53</f>
        <v>0</v>
      </c>
      <c r="G14" s="215">
        <f>+'Means of Variable Cost'!$D$53</f>
        <v>0</v>
      </c>
      <c r="H14" s="215">
        <f>+'Means of Variable Cost'!$D$53</f>
        <v>0</v>
      </c>
      <c r="I14" s="215">
        <f>+'Means of Variable Cost'!$D$53</f>
        <v>0</v>
      </c>
      <c r="J14" s="215">
        <f>+'Means of Variable Cost'!$D$53</f>
        <v>0</v>
      </c>
      <c r="K14" s="216">
        <f>+'Means of Variable Cost'!$D$53</f>
        <v>0</v>
      </c>
    </row>
    <row r="15" spans="1:20">
      <c r="A15" s="211" t="s">
        <v>264</v>
      </c>
      <c r="B15" s="215">
        <f>+'Means of Variable Cost'!$D$60*((B4+B5)/2)</f>
        <v>0</v>
      </c>
      <c r="C15" s="215">
        <f>+'Means of Variable Cost'!$D$60*((C4+C5)/2)</f>
        <v>0</v>
      </c>
      <c r="D15" s="215">
        <f>+'Means of Variable Cost'!$D$60*((D4+D5)/2)</f>
        <v>0</v>
      </c>
      <c r="E15" s="215">
        <f>+'Means of Variable Cost'!$D$60*((E4+E5)/2)</f>
        <v>0</v>
      </c>
      <c r="F15" s="215">
        <f>+'Means of Variable Cost'!$D$60*((F4+F5)/2)</f>
        <v>0</v>
      </c>
      <c r="G15" s="215">
        <f>+'Means of Variable Cost'!$D$60*((G4+G5)/2)</f>
        <v>0</v>
      </c>
      <c r="H15" s="215">
        <f>+'Means of Variable Cost'!$D$60*((H4+H5)/2)</f>
        <v>0</v>
      </c>
      <c r="I15" s="215">
        <f>+'Means of Variable Cost'!$D$60*((I4+I5)/2)</f>
        <v>0</v>
      </c>
      <c r="J15" s="215">
        <f>+'Means of Variable Cost'!$D$60*((J4+J5)/2)</f>
        <v>0</v>
      </c>
      <c r="K15" s="216">
        <f>+'Means of Variable Cost'!$D$60*((K4+K5)/2)</f>
        <v>0</v>
      </c>
    </row>
    <row r="16" spans="1:20">
      <c r="A16" s="211" t="s">
        <v>265</v>
      </c>
      <c r="B16" s="215">
        <f>+'Means of Variable Cost'!$D$67*((B4+B5)/2)</f>
        <v>0</v>
      </c>
      <c r="C16" s="215">
        <f>+'Means of Variable Cost'!$D$67*((C4+C5)/2)</f>
        <v>0</v>
      </c>
      <c r="D16" s="215">
        <f>+'Means of Variable Cost'!$D$67*((D4+D5)/2)</f>
        <v>0</v>
      </c>
      <c r="E16" s="215">
        <f>+'Means of Variable Cost'!$D$67*((E4+E5)/2)</f>
        <v>0</v>
      </c>
      <c r="F16" s="215">
        <f>+'Means of Variable Cost'!$D$67*((F4+F5)/2)</f>
        <v>0</v>
      </c>
      <c r="G16" s="215">
        <f>+'Means of Variable Cost'!$D$67*((G4+G5)/2)</f>
        <v>0</v>
      </c>
      <c r="H16" s="215">
        <f>+'Means of Variable Cost'!$D$67*((H4+H5)/2)</f>
        <v>0</v>
      </c>
      <c r="I16" s="215">
        <f>+'Means of Variable Cost'!$D$67*((I4+I5)/2)</f>
        <v>0</v>
      </c>
      <c r="J16" s="215">
        <f>+'Means of Variable Cost'!$D$67*((J4+J5)/2)</f>
        <v>0</v>
      </c>
      <c r="K16" s="216">
        <f>+'Means of Variable Cost'!$D$67*((K4+K5)/2)</f>
        <v>0</v>
      </c>
    </row>
    <row r="17" spans="1:14">
      <c r="A17" s="211" t="s">
        <v>266</v>
      </c>
      <c r="B17" s="215">
        <f>+'Depreciation Calculation'!C12</f>
        <v>0</v>
      </c>
      <c r="C17" s="215">
        <f>+'Depreciation Calculation'!D12</f>
        <v>0</v>
      </c>
      <c r="D17" s="215">
        <f>+'Depreciation Calculation'!E12</f>
        <v>0</v>
      </c>
      <c r="E17" s="215">
        <f>+'Depreciation Calculation'!F12</f>
        <v>0</v>
      </c>
      <c r="F17" s="215">
        <f>+'Depreciation Calculation'!G12</f>
        <v>0</v>
      </c>
      <c r="G17" s="215">
        <f>+'Depreciation Calculation'!H12</f>
        <v>0</v>
      </c>
      <c r="H17" s="215">
        <f>+'Depreciation Calculation'!I12</f>
        <v>0</v>
      </c>
      <c r="I17" s="215">
        <f>+'Depreciation Calculation'!J12</f>
        <v>0</v>
      </c>
      <c r="J17" s="215">
        <f>+'Depreciation Calculation'!K12</f>
        <v>0</v>
      </c>
      <c r="K17" s="216">
        <f>+'Depreciation Calculation'!L12</f>
        <v>0</v>
      </c>
    </row>
    <row r="18" spans="1:14">
      <c r="A18" s="211" t="s">
        <v>267</v>
      </c>
      <c r="B18" s="215">
        <f>+(SUM('Project Cost Calculations'!$D$14+'Project Cost Calculations'!$D$15))/5</f>
        <v>0</v>
      </c>
      <c r="C18" s="215">
        <f>+(SUM('Project Cost Calculations'!$D$14+'Project Cost Calculations'!$D$15))/5</f>
        <v>0</v>
      </c>
      <c r="D18" s="215">
        <f>+(SUM('Project Cost Calculations'!$D$14+'Project Cost Calculations'!$D$15))/5</f>
        <v>0</v>
      </c>
      <c r="E18" s="215">
        <f>+(SUM('Project Cost Calculations'!$D$14+'Project Cost Calculations'!$D$15))/5</f>
        <v>0</v>
      </c>
      <c r="F18" s="215">
        <f>+(SUM('Project Cost Calculations'!$D$14+'Project Cost Calculations'!$D$15))/5</f>
        <v>0</v>
      </c>
      <c r="G18" s="219">
        <v>0</v>
      </c>
      <c r="H18" s="219">
        <v>0</v>
      </c>
      <c r="I18" s="219">
        <v>0</v>
      </c>
      <c r="J18" s="219">
        <v>0</v>
      </c>
      <c r="K18" s="220">
        <v>0</v>
      </c>
    </row>
    <row r="19" spans="1:14">
      <c r="A19" s="211" t="s">
        <v>251</v>
      </c>
      <c r="B19" s="215">
        <f>+'Means of Variable Cost'!B72</f>
        <v>0</v>
      </c>
      <c r="C19" s="215">
        <f>+'Means of Variable Cost'!C72</f>
        <v>0</v>
      </c>
      <c r="D19" s="215">
        <f>+'Means of Variable Cost'!D72</f>
        <v>0</v>
      </c>
      <c r="E19" s="215">
        <f>+'Means of Variable Cost'!E72</f>
        <v>0</v>
      </c>
      <c r="F19" s="215">
        <f>+'Means of Variable Cost'!F72</f>
        <v>0</v>
      </c>
      <c r="G19" s="215">
        <f>+'Means of Variable Cost'!G72</f>
        <v>0</v>
      </c>
      <c r="H19" s="215">
        <f>+'Means of Variable Cost'!H72</f>
        <v>0</v>
      </c>
      <c r="I19" s="215">
        <f>+'Means of Variable Cost'!I72</f>
        <v>0</v>
      </c>
      <c r="J19" s="215">
        <f>+'Means of Variable Cost'!J72</f>
        <v>0</v>
      </c>
      <c r="K19" s="216">
        <f>+'Means of Variable Cost'!K72</f>
        <v>0</v>
      </c>
    </row>
    <row r="20" spans="1:14">
      <c r="A20" s="221" t="s">
        <v>268</v>
      </c>
      <c r="B20" s="58">
        <f>SUM(B10:B19)</f>
        <v>0</v>
      </c>
      <c r="C20" s="58">
        <f t="shared" ref="C20:K20" si="1">SUM(C10:C19)</f>
        <v>0</v>
      </c>
      <c r="D20" s="58">
        <f t="shared" si="1"/>
        <v>0</v>
      </c>
      <c r="E20" s="58">
        <f t="shared" si="1"/>
        <v>0</v>
      </c>
      <c r="F20" s="58">
        <f t="shared" si="1"/>
        <v>0</v>
      </c>
      <c r="G20" s="58">
        <f>SUM(G10:G19)</f>
        <v>0</v>
      </c>
      <c r="H20" s="58">
        <f t="shared" si="1"/>
        <v>0</v>
      </c>
      <c r="I20" s="58">
        <f t="shared" si="1"/>
        <v>0</v>
      </c>
      <c r="J20" s="58">
        <f t="shared" si="1"/>
        <v>0</v>
      </c>
      <c r="K20" s="210">
        <f t="shared" si="1"/>
        <v>0</v>
      </c>
    </row>
    <row r="21" spans="1:14" s="6" customFormat="1">
      <c r="A21" s="221" t="s">
        <v>269</v>
      </c>
      <c r="B21" s="58">
        <f>B6-B20</f>
        <v>0</v>
      </c>
      <c r="C21" s="58">
        <f>C6-C20+B26</f>
        <v>0</v>
      </c>
      <c r="D21" s="58">
        <f>D6-D20</f>
        <v>0</v>
      </c>
      <c r="E21" s="58">
        <f t="shared" ref="E21:K21" si="2">E6-E20</f>
        <v>0</v>
      </c>
      <c r="F21" s="58">
        <f t="shared" si="2"/>
        <v>0</v>
      </c>
      <c r="G21" s="58">
        <f t="shared" si="2"/>
        <v>0</v>
      </c>
      <c r="H21" s="58">
        <f t="shared" si="2"/>
        <v>0</v>
      </c>
      <c r="I21" s="58">
        <f t="shared" si="2"/>
        <v>0</v>
      </c>
      <c r="J21" s="58">
        <f t="shared" si="2"/>
        <v>0</v>
      </c>
      <c r="K21" s="210">
        <f t="shared" si="2"/>
        <v>0</v>
      </c>
    </row>
    <row r="22" spans="1:14">
      <c r="A22" s="222" t="s">
        <v>270</v>
      </c>
      <c r="B22" s="212">
        <f>B6/4</f>
        <v>0</v>
      </c>
      <c r="C22" s="212">
        <f t="shared" ref="C22:K22" si="3">C6/4</f>
        <v>0</v>
      </c>
      <c r="D22" s="212">
        <f t="shared" si="3"/>
        <v>0</v>
      </c>
      <c r="E22" s="212">
        <f t="shared" si="3"/>
        <v>0</v>
      </c>
      <c r="F22" s="212">
        <f t="shared" si="3"/>
        <v>0</v>
      </c>
      <c r="G22" s="212">
        <f t="shared" si="3"/>
        <v>0</v>
      </c>
      <c r="H22" s="212">
        <f t="shared" si="3"/>
        <v>0</v>
      </c>
      <c r="I22" s="212">
        <f t="shared" si="3"/>
        <v>0</v>
      </c>
      <c r="J22" s="212">
        <f t="shared" si="3"/>
        <v>0</v>
      </c>
      <c r="K22" s="213">
        <f t="shared" si="3"/>
        <v>0</v>
      </c>
    </row>
    <row r="23" spans="1:14">
      <c r="A23" s="222" t="s">
        <v>271</v>
      </c>
      <c r="B23" s="212">
        <f>+B22*20%</f>
        <v>0</v>
      </c>
      <c r="C23" s="212">
        <f>+C22*20%</f>
        <v>0</v>
      </c>
      <c r="D23" s="212">
        <f>+D22*20%</f>
        <v>0</v>
      </c>
      <c r="E23" s="212">
        <f>+E22*20%</f>
        <v>0</v>
      </c>
      <c r="F23" s="212">
        <f t="shared" ref="F23:K23" si="4">+F22*20%</f>
        <v>0</v>
      </c>
      <c r="G23" s="212">
        <f t="shared" si="4"/>
        <v>0</v>
      </c>
      <c r="H23" s="212">
        <f t="shared" si="4"/>
        <v>0</v>
      </c>
      <c r="I23" s="212">
        <f t="shared" si="4"/>
        <v>0</v>
      </c>
      <c r="J23" s="212">
        <f t="shared" si="4"/>
        <v>0</v>
      </c>
      <c r="K23" s="213">
        <f t="shared" si="4"/>
        <v>0</v>
      </c>
    </row>
    <row r="24" spans="1:14">
      <c r="A24" s="222" t="s">
        <v>272</v>
      </c>
      <c r="B24" s="212">
        <f>+B22-B23</f>
        <v>0</v>
      </c>
      <c r="C24" s="212">
        <f t="shared" ref="C24:K24" si="5">+C22-C23</f>
        <v>0</v>
      </c>
      <c r="D24" s="212">
        <f t="shared" si="5"/>
        <v>0</v>
      </c>
      <c r="E24" s="212">
        <f t="shared" si="5"/>
        <v>0</v>
      </c>
      <c r="F24" s="212">
        <f t="shared" si="5"/>
        <v>0</v>
      </c>
      <c r="G24" s="212">
        <f t="shared" si="5"/>
        <v>0</v>
      </c>
      <c r="H24" s="212">
        <f t="shared" si="5"/>
        <v>0</v>
      </c>
      <c r="I24" s="212">
        <f t="shared" si="5"/>
        <v>0</v>
      </c>
      <c r="J24" s="212">
        <f t="shared" si="5"/>
        <v>0</v>
      </c>
      <c r="K24" s="213">
        <f t="shared" si="5"/>
        <v>0</v>
      </c>
    </row>
    <row r="25" spans="1:14" s="6" customFormat="1">
      <c r="A25" s="221" t="s">
        <v>273</v>
      </c>
      <c r="B25" s="58">
        <f>+B24*12%</f>
        <v>0</v>
      </c>
      <c r="C25" s="58">
        <f t="shared" ref="C25:K25" si="6">+C24*12%</f>
        <v>0</v>
      </c>
      <c r="D25" s="58">
        <f t="shared" si="6"/>
        <v>0</v>
      </c>
      <c r="E25" s="58">
        <f t="shared" si="6"/>
        <v>0</v>
      </c>
      <c r="F25" s="58">
        <f t="shared" si="6"/>
        <v>0</v>
      </c>
      <c r="G25" s="58">
        <f t="shared" si="6"/>
        <v>0</v>
      </c>
      <c r="H25" s="58">
        <f t="shared" si="6"/>
        <v>0</v>
      </c>
      <c r="I25" s="58">
        <f t="shared" si="6"/>
        <v>0</v>
      </c>
      <c r="J25" s="58">
        <f t="shared" si="6"/>
        <v>0</v>
      </c>
      <c r="K25" s="210">
        <f t="shared" si="6"/>
        <v>0</v>
      </c>
    </row>
    <row r="26" spans="1:14" s="6" customFormat="1">
      <c r="A26" s="221" t="s">
        <v>274</v>
      </c>
      <c r="B26" s="58">
        <f>+B21-B25</f>
        <v>0</v>
      </c>
      <c r="C26" s="58">
        <f>+C21-C25+B28</f>
        <v>0</v>
      </c>
      <c r="D26" s="58">
        <f t="shared" ref="D26:K26" si="7">+D21-D25</f>
        <v>0</v>
      </c>
      <c r="E26" s="58">
        <f t="shared" si="7"/>
        <v>0</v>
      </c>
      <c r="F26" s="58">
        <f t="shared" si="7"/>
        <v>0</v>
      </c>
      <c r="G26" s="58">
        <f t="shared" si="7"/>
        <v>0</v>
      </c>
      <c r="H26" s="58">
        <f t="shared" si="7"/>
        <v>0</v>
      </c>
      <c r="I26" s="58">
        <f t="shared" si="7"/>
        <v>0</v>
      </c>
      <c r="J26" s="58">
        <f t="shared" si="7"/>
        <v>0</v>
      </c>
      <c r="K26" s="210">
        <f t="shared" si="7"/>
        <v>0</v>
      </c>
      <c r="L26" s="26"/>
      <c r="N26" s="26"/>
    </row>
    <row r="27" spans="1:14" s="5" customFormat="1">
      <c r="A27" s="223" t="s">
        <v>275</v>
      </c>
      <c r="B27" s="224">
        <v>0</v>
      </c>
      <c r="C27" s="224">
        <f t="shared" ref="C27:K27" si="8">+C26*26%</f>
        <v>0</v>
      </c>
      <c r="D27" s="224">
        <f t="shared" si="8"/>
        <v>0</v>
      </c>
      <c r="E27" s="224">
        <f t="shared" si="8"/>
        <v>0</v>
      </c>
      <c r="F27" s="224">
        <f t="shared" si="8"/>
        <v>0</v>
      </c>
      <c r="G27" s="224">
        <f t="shared" si="8"/>
        <v>0</v>
      </c>
      <c r="H27" s="224">
        <f t="shared" si="8"/>
        <v>0</v>
      </c>
      <c r="I27" s="224">
        <f t="shared" si="8"/>
        <v>0</v>
      </c>
      <c r="J27" s="224">
        <f t="shared" si="8"/>
        <v>0</v>
      </c>
      <c r="K27" s="225">
        <f t="shared" si="8"/>
        <v>0</v>
      </c>
    </row>
    <row r="28" spans="1:14">
      <c r="A28" s="221" t="s">
        <v>276</v>
      </c>
      <c r="B28" s="58">
        <f>+B26-B27</f>
        <v>0</v>
      </c>
      <c r="C28" s="58">
        <f t="shared" ref="C28:K28" si="9">+C26-C27</f>
        <v>0</v>
      </c>
      <c r="D28" s="58">
        <f t="shared" si="9"/>
        <v>0</v>
      </c>
      <c r="E28" s="58">
        <f t="shared" si="9"/>
        <v>0</v>
      </c>
      <c r="F28" s="58">
        <f t="shared" si="9"/>
        <v>0</v>
      </c>
      <c r="G28" s="58">
        <f t="shared" si="9"/>
        <v>0</v>
      </c>
      <c r="H28" s="58">
        <f t="shared" si="9"/>
        <v>0</v>
      </c>
      <c r="I28" s="58">
        <f t="shared" si="9"/>
        <v>0</v>
      </c>
      <c r="J28" s="58">
        <f t="shared" si="9"/>
        <v>0</v>
      </c>
      <c r="K28" s="210">
        <f t="shared" si="9"/>
        <v>0</v>
      </c>
    </row>
    <row r="29" spans="1:14">
      <c r="A29" s="222" t="s">
        <v>277</v>
      </c>
      <c r="B29" s="212">
        <f>+B17</f>
        <v>0</v>
      </c>
      <c r="C29" s="212">
        <f t="shared" ref="C29:K29" si="10">+C17</f>
        <v>0</v>
      </c>
      <c r="D29" s="212">
        <f t="shared" si="10"/>
        <v>0</v>
      </c>
      <c r="E29" s="212">
        <f t="shared" si="10"/>
        <v>0</v>
      </c>
      <c r="F29" s="212">
        <f t="shared" si="10"/>
        <v>0</v>
      </c>
      <c r="G29" s="212">
        <f t="shared" si="10"/>
        <v>0</v>
      </c>
      <c r="H29" s="212">
        <f t="shared" si="10"/>
        <v>0</v>
      </c>
      <c r="I29" s="212">
        <f t="shared" si="10"/>
        <v>0</v>
      </c>
      <c r="J29" s="212">
        <f t="shared" si="10"/>
        <v>0</v>
      </c>
      <c r="K29" s="213">
        <f t="shared" si="10"/>
        <v>0</v>
      </c>
    </row>
    <row r="30" spans="1:14" s="6" customFormat="1">
      <c r="A30" s="221" t="s">
        <v>278</v>
      </c>
      <c r="B30" s="58">
        <f>+SUM(B28:B29)</f>
        <v>0</v>
      </c>
      <c r="C30" s="58">
        <f t="shared" ref="C30:K30" si="11">+SUM(C28:C29)</f>
        <v>0</v>
      </c>
      <c r="D30" s="58">
        <f t="shared" si="11"/>
        <v>0</v>
      </c>
      <c r="E30" s="58">
        <f t="shared" si="11"/>
        <v>0</v>
      </c>
      <c r="F30" s="58">
        <f t="shared" si="11"/>
        <v>0</v>
      </c>
      <c r="G30" s="58">
        <f t="shared" si="11"/>
        <v>0</v>
      </c>
      <c r="H30" s="58">
        <f t="shared" si="11"/>
        <v>0</v>
      </c>
      <c r="I30" s="58">
        <f t="shared" si="11"/>
        <v>0</v>
      </c>
      <c r="J30" s="58">
        <f t="shared" si="11"/>
        <v>0</v>
      </c>
      <c r="K30" s="210">
        <f t="shared" si="11"/>
        <v>0</v>
      </c>
    </row>
    <row r="31" spans="1:14" s="6" customFormat="1">
      <c r="A31" s="221" t="s">
        <v>279</v>
      </c>
      <c r="B31" s="226">
        <f>+B30</f>
        <v>0</v>
      </c>
      <c r="C31" s="226">
        <f>+C30+B31</f>
        <v>0</v>
      </c>
      <c r="D31" s="226">
        <f t="shared" ref="D31:K31" si="12">+D30+C31</f>
        <v>0</v>
      </c>
      <c r="E31" s="226">
        <f t="shared" si="12"/>
        <v>0</v>
      </c>
      <c r="F31" s="226">
        <f t="shared" si="12"/>
        <v>0</v>
      </c>
      <c r="G31" s="226">
        <f t="shared" si="12"/>
        <v>0</v>
      </c>
      <c r="H31" s="226">
        <f t="shared" si="12"/>
        <v>0</v>
      </c>
      <c r="I31" s="226">
        <f t="shared" si="12"/>
        <v>0</v>
      </c>
      <c r="J31" s="226">
        <f t="shared" si="12"/>
        <v>0</v>
      </c>
      <c r="K31" s="227">
        <f t="shared" si="12"/>
        <v>0</v>
      </c>
      <c r="L31" s="26"/>
    </row>
    <row r="32" spans="1:14" s="28" customFormat="1" ht="15.75" thickBot="1">
      <c r="A32" s="228" t="s">
        <v>280</v>
      </c>
      <c r="B32" s="394">
        <v>0</v>
      </c>
      <c r="C32" s="394"/>
      <c r="D32" s="394"/>
      <c r="E32" s="394"/>
      <c r="F32" s="394"/>
      <c r="G32" s="394"/>
      <c r="H32" s="394"/>
      <c r="I32" s="394"/>
      <c r="J32" s="394"/>
      <c r="K32" s="395"/>
      <c r="L32" s="27"/>
      <c r="M32" s="27"/>
    </row>
    <row r="33" spans="1:11">
      <c r="A33" s="229"/>
      <c r="B33" s="61"/>
      <c r="C33" s="61"/>
      <c r="D33" s="61"/>
      <c r="E33" s="61"/>
      <c r="F33" s="61"/>
      <c r="G33" s="61"/>
      <c r="H33" s="61"/>
      <c r="I33" s="61"/>
      <c r="J33" s="61"/>
      <c r="K33" s="230"/>
    </row>
    <row r="34" spans="1:11" ht="32.450000000000003" customHeight="1" thickBot="1">
      <c r="A34" s="396" t="s">
        <v>281</v>
      </c>
      <c r="B34" s="397"/>
      <c r="C34" s="397"/>
      <c r="D34" s="397"/>
      <c r="E34" s="397"/>
      <c r="F34" s="397"/>
      <c r="G34" s="397"/>
      <c r="H34" s="397"/>
      <c r="I34" s="397"/>
      <c r="J34" s="231"/>
      <c r="K34" s="232"/>
    </row>
    <row r="36" spans="1:11">
      <c r="A36" s="29"/>
      <c r="B36" s="29"/>
      <c r="C36" s="29"/>
      <c r="D36" s="29"/>
      <c r="E36" s="29"/>
      <c r="F36" s="29"/>
      <c r="G36" s="29"/>
      <c r="H36" s="29"/>
    </row>
    <row r="37" spans="1:11">
      <c r="A37" s="30"/>
      <c r="B37" s="30"/>
      <c r="C37" s="30"/>
      <c r="D37" s="30"/>
      <c r="E37" s="30"/>
      <c r="F37" s="30"/>
      <c r="G37" s="30"/>
      <c r="H37" s="30"/>
    </row>
  </sheetData>
  <mergeCells count="3">
    <mergeCell ref="A2:K2"/>
    <mergeCell ref="B32:K32"/>
    <mergeCell ref="A34:I34"/>
  </mergeCells>
  <pageMargins left="0.23622047244094491" right="3.937007874015748E-2" top="0.74803149606299213" bottom="0.74803149606299213" header="0.31496062992125984" footer="0.31496062992125984"/>
  <pageSetup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5"/>
  <sheetViews>
    <sheetView view="pageBreakPreview" zoomScale="60" workbookViewId="0">
      <selection activeCell="C5" sqref="C5"/>
    </sheetView>
  </sheetViews>
  <sheetFormatPr defaultColWidth="14" defaultRowHeight="15"/>
  <cols>
    <col min="1" max="1" width="43.7109375" style="48" bestFit="1" customWidth="1"/>
    <col min="2" max="2" width="8.85546875" style="48" customWidth="1"/>
    <col min="3" max="3" width="9.7109375" style="48" customWidth="1"/>
    <col min="4" max="4" width="11.28515625" style="48" customWidth="1"/>
    <col min="5" max="5" width="10" style="48" bestFit="1" customWidth="1"/>
    <col min="6" max="8" width="13.85546875" style="48" bestFit="1" customWidth="1"/>
    <col min="9" max="9" width="12.7109375" style="48" bestFit="1" customWidth="1"/>
    <col min="10" max="10" width="13.85546875" style="48" bestFit="1" customWidth="1"/>
    <col min="11" max="11" width="10" style="48" bestFit="1" customWidth="1"/>
    <col min="12" max="12" width="13.85546875" style="48" bestFit="1" customWidth="1"/>
    <col min="13" max="16" width="8.42578125" style="48" customWidth="1"/>
    <col min="17" max="16384" width="14" style="48"/>
  </cols>
  <sheetData>
    <row r="1" spans="1:16">
      <c r="A1" s="398" t="s">
        <v>282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400"/>
    </row>
    <row r="2" spans="1:16">
      <c r="A2" s="234" t="s">
        <v>283</v>
      </c>
      <c r="B2" s="235"/>
      <c r="C2" s="236" t="s">
        <v>284</v>
      </c>
      <c r="D2" s="236" t="s">
        <v>285</v>
      </c>
      <c r="E2" s="236" t="s">
        <v>286</v>
      </c>
      <c r="F2" s="236" t="s">
        <v>287</v>
      </c>
      <c r="G2" s="236" t="s">
        <v>288</v>
      </c>
      <c r="H2" s="236" t="s">
        <v>289</v>
      </c>
      <c r="I2" s="236" t="s">
        <v>290</v>
      </c>
      <c r="J2" s="236" t="s">
        <v>291</v>
      </c>
      <c r="K2" s="236" t="s">
        <v>292</v>
      </c>
      <c r="L2" s="237" t="s">
        <v>293</v>
      </c>
      <c r="M2" s="49"/>
      <c r="N2" s="49"/>
      <c r="O2" s="49"/>
      <c r="P2" s="49"/>
    </row>
    <row r="3" spans="1:16">
      <c r="A3" s="238" t="s">
        <v>294</v>
      </c>
      <c r="B3" s="239"/>
      <c r="C3" s="57"/>
      <c r="D3" s="57"/>
      <c r="E3" s="57"/>
      <c r="F3" s="57"/>
      <c r="G3" s="57"/>
      <c r="H3" s="57"/>
      <c r="I3" s="57"/>
      <c r="J3" s="57"/>
      <c r="K3" s="57"/>
      <c r="L3" s="240"/>
      <c r="M3" s="49"/>
      <c r="N3" s="49"/>
      <c r="O3" s="49"/>
      <c r="P3" s="49"/>
    </row>
    <row r="4" spans="1:16">
      <c r="A4" s="241" t="s">
        <v>295</v>
      </c>
      <c r="B4" s="239"/>
      <c r="C4" s="57"/>
      <c r="D4" s="57"/>
      <c r="E4" s="57"/>
      <c r="F4" s="57"/>
      <c r="G4" s="57"/>
      <c r="H4" s="57"/>
      <c r="I4" s="57"/>
      <c r="J4" s="57"/>
      <c r="K4" s="57"/>
      <c r="L4" s="240"/>
      <c r="M4" s="49"/>
      <c r="N4" s="49"/>
      <c r="O4" s="49"/>
      <c r="P4" s="49"/>
    </row>
    <row r="5" spans="1:16">
      <c r="A5" s="242" t="s">
        <v>296</v>
      </c>
      <c r="B5" s="239"/>
      <c r="C5" s="243">
        <f>+'Profitability Estimates'!B6</f>
        <v>0</v>
      </c>
      <c r="D5" s="243">
        <f>+'Profitability Estimates'!C6</f>
        <v>0</v>
      </c>
      <c r="E5" s="243">
        <f>+'Profitability Estimates'!D6</f>
        <v>0</v>
      </c>
      <c r="F5" s="243">
        <f>+'Profitability Estimates'!E6</f>
        <v>0</v>
      </c>
      <c r="G5" s="243">
        <f>+'Profitability Estimates'!F6</f>
        <v>0</v>
      </c>
      <c r="H5" s="243">
        <f>+'Profitability Estimates'!G6</f>
        <v>0</v>
      </c>
      <c r="I5" s="243">
        <f>+'Profitability Estimates'!H6</f>
        <v>0</v>
      </c>
      <c r="J5" s="243">
        <f>+'Profitability Estimates'!I6</f>
        <v>0</v>
      </c>
      <c r="K5" s="243">
        <f>+'Profitability Estimates'!J6</f>
        <v>0</v>
      </c>
      <c r="L5" s="244">
        <f>+'Profitability Estimates'!K6</f>
        <v>0</v>
      </c>
      <c r="M5" s="49"/>
      <c r="N5" s="49"/>
      <c r="O5" s="49"/>
      <c r="P5" s="49"/>
    </row>
    <row r="6" spans="1:16">
      <c r="A6" s="242"/>
      <c r="B6" s="239"/>
      <c r="C6" s="243"/>
      <c r="D6" s="243"/>
      <c r="E6" s="243"/>
      <c r="F6" s="243"/>
      <c r="G6" s="243"/>
      <c r="H6" s="243"/>
      <c r="I6" s="243"/>
      <c r="J6" s="243"/>
      <c r="K6" s="243"/>
      <c r="L6" s="244"/>
      <c r="M6" s="49"/>
      <c r="N6" s="49"/>
      <c r="O6" s="49"/>
      <c r="P6" s="49"/>
    </row>
    <row r="7" spans="1:16">
      <c r="A7" s="241" t="s">
        <v>297</v>
      </c>
      <c r="B7" s="239"/>
      <c r="C7" s="243"/>
      <c r="D7" s="243"/>
      <c r="E7" s="243"/>
      <c r="F7" s="243"/>
      <c r="G7" s="243"/>
      <c r="H7" s="243"/>
      <c r="I7" s="243"/>
      <c r="J7" s="243"/>
      <c r="K7" s="243"/>
      <c r="L7" s="244"/>
      <c r="M7" s="49"/>
      <c r="N7" s="49"/>
      <c r="O7" s="49"/>
      <c r="P7" s="49"/>
    </row>
    <row r="8" spans="1:16">
      <c r="A8" s="245" t="str">
        <f>+'Profitability Estimates'!A10</f>
        <v>Cost of Consumables</v>
      </c>
      <c r="B8" s="239"/>
      <c r="C8" s="243">
        <f>+'Profitability Estimates'!B10</f>
        <v>0</v>
      </c>
      <c r="D8" s="243">
        <f>+'Profitability Estimates'!C10</f>
        <v>0</v>
      </c>
      <c r="E8" s="243">
        <f>+'Profitability Estimates'!D10</f>
        <v>0</v>
      </c>
      <c r="F8" s="243">
        <f>+'Profitability Estimates'!E10</f>
        <v>0</v>
      </c>
      <c r="G8" s="243">
        <f>+'Profitability Estimates'!F10</f>
        <v>0</v>
      </c>
      <c r="H8" s="243">
        <f>+'Profitability Estimates'!G10</f>
        <v>0</v>
      </c>
      <c r="I8" s="243">
        <f>+'Profitability Estimates'!H10</f>
        <v>0</v>
      </c>
      <c r="J8" s="243">
        <f>+'Profitability Estimates'!I10</f>
        <v>0</v>
      </c>
      <c r="K8" s="243">
        <f>+'Profitability Estimates'!J10</f>
        <v>0</v>
      </c>
      <c r="L8" s="244">
        <f>+'Profitability Estimates'!K10</f>
        <v>0</v>
      </c>
      <c r="M8" s="49"/>
      <c r="N8" s="49"/>
      <c r="O8" s="49"/>
      <c r="P8" s="49"/>
    </row>
    <row r="9" spans="1:16">
      <c r="A9" s="245" t="str">
        <f>+'Profitability Estimates'!A11</f>
        <v>Labour Charges - Indirect</v>
      </c>
      <c r="B9" s="239"/>
      <c r="C9" s="243">
        <f>+'Profitability Estimates'!B11</f>
        <v>0</v>
      </c>
      <c r="D9" s="243">
        <f>+'Profitability Estimates'!C11</f>
        <v>0</v>
      </c>
      <c r="E9" s="243">
        <f>+'Profitability Estimates'!D11</f>
        <v>0</v>
      </c>
      <c r="F9" s="243">
        <f>+'Profitability Estimates'!E11</f>
        <v>0</v>
      </c>
      <c r="G9" s="243">
        <f>+'Profitability Estimates'!F11</f>
        <v>0</v>
      </c>
      <c r="H9" s="243">
        <f>+'Profitability Estimates'!G11</f>
        <v>0</v>
      </c>
      <c r="I9" s="243">
        <f>+'Profitability Estimates'!H11</f>
        <v>0</v>
      </c>
      <c r="J9" s="243">
        <f>+'Profitability Estimates'!I11</f>
        <v>0</v>
      </c>
      <c r="K9" s="243">
        <f>+'Profitability Estimates'!J11</f>
        <v>0</v>
      </c>
      <c r="L9" s="244">
        <f>+'Profitability Estimates'!K11</f>
        <v>0</v>
      </c>
      <c r="M9" s="49"/>
      <c r="N9" s="49"/>
      <c r="O9" s="49"/>
      <c r="P9" s="49"/>
    </row>
    <row r="10" spans="1:16">
      <c r="A10" s="245" t="str">
        <f>+'Profitability Estimates'!A12</f>
        <v>Power &amp; Fuel Charges (Option 1 opted))</v>
      </c>
      <c r="B10" s="239"/>
      <c r="C10" s="243">
        <f>+'Profitability Estimates'!B12</f>
        <v>0</v>
      </c>
      <c r="D10" s="243">
        <f>+'Profitability Estimates'!C12</f>
        <v>0</v>
      </c>
      <c r="E10" s="243">
        <f>+'Profitability Estimates'!D12</f>
        <v>0</v>
      </c>
      <c r="F10" s="243">
        <f>+'Profitability Estimates'!E12</f>
        <v>0</v>
      </c>
      <c r="G10" s="243">
        <f>+'Profitability Estimates'!F12</f>
        <v>0</v>
      </c>
      <c r="H10" s="243">
        <f>+'Profitability Estimates'!G12</f>
        <v>0</v>
      </c>
      <c r="I10" s="243">
        <f>+'Profitability Estimates'!H12</f>
        <v>0</v>
      </c>
      <c r="J10" s="243">
        <f>+'Profitability Estimates'!I12</f>
        <v>0</v>
      </c>
      <c r="K10" s="243">
        <f>+'Profitability Estimates'!J12</f>
        <v>0</v>
      </c>
      <c r="L10" s="244">
        <f>+'Profitability Estimates'!K12</f>
        <v>0</v>
      </c>
      <c r="M10" s="49"/>
      <c r="N10" s="49"/>
      <c r="O10" s="49"/>
      <c r="P10" s="49"/>
    </row>
    <row r="11" spans="1:16">
      <c r="A11" s="245" t="str">
        <f>+'Profitability Estimates'!A13</f>
        <v>Administrative Expenses - Staff Salary</v>
      </c>
      <c r="B11" s="239"/>
      <c r="C11" s="243">
        <f>+'Profitability Estimates'!B13</f>
        <v>0</v>
      </c>
      <c r="D11" s="243">
        <f>+'Profitability Estimates'!C13</f>
        <v>0</v>
      </c>
      <c r="E11" s="243">
        <f>+'Profitability Estimates'!D13</f>
        <v>0</v>
      </c>
      <c r="F11" s="243">
        <f>+'Profitability Estimates'!E13</f>
        <v>0</v>
      </c>
      <c r="G11" s="243">
        <f>+'Profitability Estimates'!F13</f>
        <v>0</v>
      </c>
      <c r="H11" s="243">
        <f>+'Profitability Estimates'!G13</f>
        <v>0</v>
      </c>
      <c r="I11" s="243">
        <f>+'Profitability Estimates'!H13</f>
        <v>0</v>
      </c>
      <c r="J11" s="243">
        <f>+'Profitability Estimates'!I13</f>
        <v>0</v>
      </c>
      <c r="K11" s="243">
        <f>+'Profitability Estimates'!J13</f>
        <v>0</v>
      </c>
      <c r="L11" s="244">
        <f>+'Profitability Estimates'!K13</f>
        <v>0</v>
      </c>
      <c r="M11" s="49"/>
      <c r="N11" s="49"/>
      <c r="O11" s="49"/>
      <c r="P11" s="49"/>
    </row>
    <row r="12" spans="1:16">
      <c r="A12" s="245" t="str">
        <f>+'Profitability Estimates'!A14</f>
        <v>Water Charges</v>
      </c>
      <c r="B12" s="239"/>
      <c r="C12" s="243">
        <f>+'Profitability Estimates'!B14</f>
        <v>0</v>
      </c>
      <c r="D12" s="243">
        <f>+'Profitability Estimates'!C14</f>
        <v>0</v>
      </c>
      <c r="E12" s="243">
        <f>+'Profitability Estimates'!D14</f>
        <v>0</v>
      </c>
      <c r="F12" s="243">
        <f>+'Profitability Estimates'!E14</f>
        <v>0</v>
      </c>
      <c r="G12" s="243">
        <f>+'Profitability Estimates'!F14</f>
        <v>0</v>
      </c>
      <c r="H12" s="243">
        <f>+'Profitability Estimates'!G14</f>
        <v>0</v>
      </c>
      <c r="I12" s="243">
        <f>+'Profitability Estimates'!H14</f>
        <v>0</v>
      </c>
      <c r="J12" s="243">
        <f>+'Profitability Estimates'!I14</f>
        <v>0</v>
      </c>
      <c r="K12" s="243">
        <f>+'Profitability Estimates'!J14</f>
        <v>0</v>
      </c>
      <c r="L12" s="244">
        <f>+'Profitability Estimates'!K14</f>
        <v>0</v>
      </c>
      <c r="M12" s="49"/>
      <c r="N12" s="49"/>
      <c r="O12" s="49"/>
      <c r="P12" s="49"/>
    </row>
    <row r="13" spans="1:16">
      <c r="A13" s="245" t="str">
        <f>+'Profitability Estimates'!A15</f>
        <v>Repairs &amp; Maintenence</v>
      </c>
      <c r="B13" s="239"/>
      <c r="C13" s="243">
        <f>+'Profitability Estimates'!B15</f>
        <v>0</v>
      </c>
      <c r="D13" s="243">
        <f>+'Profitability Estimates'!C15</f>
        <v>0</v>
      </c>
      <c r="E13" s="243">
        <f>+'Profitability Estimates'!D15</f>
        <v>0</v>
      </c>
      <c r="F13" s="243">
        <f>+'Profitability Estimates'!E15</f>
        <v>0</v>
      </c>
      <c r="G13" s="243">
        <f>+'Profitability Estimates'!F15</f>
        <v>0</v>
      </c>
      <c r="H13" s="243">
        <f>+'Profitability Estimates'!G15</f>
        <v>0</v>
      </c>
      <c r="I13" s="243">
        <f>+'Profitability Estimates'!H15</f>
        <v>0</v>
      </c>
      <c r="J13" s="243">
        <f>+'Profitability Estimates'!I15</f>
        <v>0</v>
      </c>
      <c r="K13" s="243">
        <f>+'Profitability Estimates'!J15</f>
        <v>0</v>
      </c>
      <c r="L13" s="244">
        <f>+'Profitability Estimates'!K15</f>
        <v>0</v>
      </c>
      <c r="M13" s="49"/>
      <c r="N13" s="49"/>
      <c r="O13" s="49"/>
      <c r="P13" s="49"/>
    </row>
    <row r="14" spans="1:16">
      <c r="A14" s="245" t="str">
        <f>+'Profitability Estimates'!A16</f>
        <v>Insurance Expenses</v>
      </c>
      <c r="B14" s="239"/>
      <c r="C14" s="243">
        <f>+'Profitability Estimates'!B16</f>
        <v>0</v>
      </c>
      <c r="D14" s="243">
        <f>+'Profitability Estimates'!C16</f>
        <v>0</v>
      </c>
      <c r="E14" s="243">
        <f>+'Profitability Estimates'!D16</f>
        <v>0</v>
      </c>
      <c r="F14" s="243">
        <f>+'Profitability Estimates'!E16</f>
        <v>0</v>
      </c>
      <c r="G14" s="243">
        <f>+'Profitability Estimates'!F16</f>
        <v>0</v>
      </c>
      <c r="H14" s="243">
        <f>+'Profitability Estimates'!G16</f>
        <v>0</v>
      </c>
      <c r="I14" s="243">
        <f>+'Profitability Estimates'!H16</f>
        <v>0</v>
      </c>
      <c r="J14" s="243">
        <f>+'Profitability Estimates'!I16</f>
        <v>0</v>
      </c>
      <c r="K14" s="243">
        <f>+'Profitability Estimates'!J16</f>
        <v>0</v>
      </c>
      <c r="L14" s="244">
        <f>+'Profitability Estimates'!K16</f>
        <v>0</v>
      </c>
      <c r="M14" s="49"/>
      <c r="N14" s="49"/>
      <c r="O14" s="49"/>
      <c r="P14" s="49"/>
    </row>
    <row r="15" spans="1:16">
      <c r="A15" s="245" t="str">
        <f>[204]Phasing!B18</f>
        <v>Contingencies (3%)</v>
      </c>
      <c r="B15" s="239"/>
      <c r="C15" s="243">
        <f>-[204]Phasing!D18</f>
        <v>0</v>
      </c>
      <c r="D15" s="243">
        <f>-[204]Phasing!E18</f>
        <v>0</v>
      </c>
      <c r="E15" s="243">
        <v>0</v>
      </c>
      <c r="F15" s="243">
        <v>0</v>
      </c>
      <c r="G15" s="243">
        <v>0</v>
      </c>
      <c r="H15" s="243">
        <v>0</v>
      </c>
      <c r="I15" s="243">
        <v>0</v>
      </c>
      <c r="J15" s="243">
        <v>0</v>
      </c>
      <c r="K15" s="243">
        <v>0</v>
      </c>
      <c r="L15" s="244">
        <v>0</v>
      </c>
      <c r="M15" s="49"/>
      <c r="N15" s="49"/>
      <c r="O15" s="49"/>
      <c r="P15" s="49"/>
    </row>
    <row r="16" spans="1:16">
      <c r="A16" s="245" t="str">
        <f>[204]Phasing!B19</f>
        <v>Labour Welfare Fund (1%)</v>
      </c>
      <c r="B16" s="239"/>
      <c r="C16" s="243">
        <f>-[204]Phasing!D19</f>
        <v>0</v>
      </c>
      <c r="D16" s="243">
        <f>-[204]Phasing!E19</f>
        <v>0</v>
      </c>
      <c r="E16" s="243">
        <v>0</v>
      </c>
      <c r="F16" s="243">
        <v>0</v>
      </c>
      <c r="G16" s="243">
        <v>0</v>
      </c>
      <c r="H16" s="243">
        <v>0</v>
      </c>
      <c r="I16" s="243">
        <v>0</v>
      </c>
      <c r="J16" s="243">
        <v>0</v>
      </c>
      <c r="K16" s="243">
        <v>0</v>
      </c>
      <c r="L16" s="244">
        <v>0</v>
      </c>
      <c r="M16" s="49"/>
      <c r="N16" s="49"/>
      <c r="O16" s="49"/>
      <c r="P16" s="49"/>
    </row>
    <row r="17" spans="1:16">
      <c r="A17" s="245" t="str">
        <f>[204]Phasing!B20</f>
        <v>Price Escalation Charges (0%)</v>
      </c>
      <c r="B17" s="239"/>
      <c r="C17" s="243">
        <f>-[204]Phasing!D20</f>
        <v>0</v>
      </c>
      <c r="D17" s="243">
        <f>-[204]Phasing!E20</f>
        <v>0</v>
      </c>
      <c r="E17" s="243">
        <v>0</v>
      </c>
      <c r="F17" s="243">
        <v>0</v>
      </c>
      <c r="G17" s="243">
        <v>0</v>
      </c>
      <c r="H17" s="243">
        <v>0</v>
      </c>
      <c r="I17" s="243">
        <v>0</v>
      </c>
      <c r="J17" s="243">
        <v>0</v>
      </c>
      <c r="K17" s="243">
        <v>0</v>
      </c>
      <c r="L17" s="244">
        <v>0</v>
      </c>
      <c r="M17" s="49"/>
      <c r="N17" s="49"/>
      <c r="O17" s="49"/>
      <c r="P17" s="49"/>
    </row>
    <row r="18" spans="1:16">
      <c r="A18" s="245" t="str">
        <f>+'Profitability Estimates'!A18</f>
        <v>Preliminary Expenses Written off</v>
      </c>
      <c r="B18" s="239"/>
      <c r="C18" s="243">
        <f>+'Project Cost Calculations'!D15+'Project Cost Calculations'!D14</f>
        <v>0</v>
      </c>
      <c r="D18" s="243"/>
      <c r="E18" s="243"/>
      <c r="F18" s="243"/>
      <c r="G18" s="243"/>
      <c r="H18" s="243"/>
      <c r="I18" s="243"/>
      <c r="J18" s="243"/>
      <c r="K18" s="243"/>
      <c r="L18" s="244"/>
      <c r="M18" s="49"/>
      <c r="N18" s="49"/>
      <c r="O18" s="49"/>
      <c r="P18" s="49"/>
    </row>
    <row r="19" spans="1:16">
      <c r="A19" s="245" t="str">
        <f>[204]IncomeExpStatement!B33</f>
        <v>Income Tax</v>
      </c>
      <c r="B19" s="239"/>
      <c r="C19" s="243">
        <f>+'Profitability Estimates'!B27</f>
        <v>0</v>
      </c>
      <c r="D19" s="243">
        <f>+'Profitability Estimates'!C27</f>
        <v>0</v>
      </c>
      <c r="E19" s="243">
        <f>+'Profitability Estimates'!D27</f>
        <v>0</v>
      </c>
      <c r="F19" s="243">
        <f>+'Profitability Estimates'!E27</f>
        <v>0</v>
      </c>
      <c r="G19" s="243">
        <f>+'Profitability Estimates'!F27</f>
        <v>0</v>
      </c>
      <c r="H19" s="243">
        <f>+'Profitability Estimates'!G27</f>
        <v>0</v>
      </c>
      <c r="I19" s="243">
        <f>+'Profitability Estimates'!H27</f>
        <v>0</v>
      </c>
      <c r="J19" s="243">
        <f>+'Profitability Estimates'!I27</f>
        <v>0</v>
      </c>
      <c r="K19" s="243">
        <f>+'Profitability Estimates'!J27</f>
        <v>0</v>
      </c>
      <c r="L19" s="244">
        <f>+'Profitability Estimates'!K27</f>
        <v>0</v>
      </c>
      <c r="M19" s="49"/>
      <c r="N19" s="49"/>
      <c r="O19" s="49"/>
      <c r="P19" s="49"/>
    </row>
    <row r="20" spans="1:16">
      <c r="A20" s="245"/>
      <c r="B20" s="239"/>
      <c r="C20" s="243"/>
      <c r="D20" s="243"/>
      <c r="E20" s="243"/>
      <c r="F20" s="243"/>
      <c r="G20" s="243"/>
      <c r="H20" s="243"/>
      <c r="I20" s="243"/>
      <c r="J20" s="243"/>
      <c r="K20" s="243"/>
      <c r="L20" s="244"/>
      <c r="M20" s="49"/>
      <c r="N20" s="49"/>
      <c r="O20" s="49"/>
      <c r="P20" s="49"/>
    </row>
    <row r="21" spans="1:16">
      <c r="A21" s="241" t="s">
        <v>298</v>
      </c>
      <c r="B21" s="239"/>
      <c r="C21" s="233">
        <f t="shared" ref="C21:L21" si="0">SUM(C5:C19)</f>
        <v>0</v>
      </c>
      <c r="D21" s="233">
        <f t="shared" si="0"/>
        <v>0</v>
      </c>
      <c r="E21" s="233">
        <f t="shared" si="0"/>
        <v>0</v>
      </c>
      <c r="F21" s="233">
        <f t="shared" si="0"/>
        <v>0</v>
      </c>
      <c r="G21" s="233">
        <f t="shared" si="0"/>
        <v>0</v>
      </c>
      <c r="H21" s="233">
        <f t="shared" si="0"/>
        <v>0</v>
      </c>
      <c r="I21" s="233">
        <f t="shared" si="0"/>
        <v>0</v>
      </c>
      <c r="J21" s="233">
        <f t="shared" si="0"/>
        <v>0</v>
      </c>
      <c r="K21" s="233">
        <f t="shared" si="0"/>
        <v>0</v>
      </c>
      <c r="L21" s="246">
        <f t="shared" si="0"/>
        <v>0</v>
      </c>
      <c r="M21" s="49"/>
      <c r="N21" s="49"/>
      <c r="O21" s="49"/>
      <c r="P21" s="49"/>
    </row>
    <row r="22" spans="1:16">
      <c r="A22" s="238"/>
      <c r="B22" s="239"/>
      <c r="C22" s="233"/>
      <c r="D22" s="233"/>
      <c r="E22" s="233"/>
      <c r="F22" s="233"/>
      <c r="G22" s="233"/>
      <c r="H22" s="233"/>
      <c r="I22" s="233"/>
      <c r="J22" s="233"/>
      <c r="K22" s="233"/>
      <c r="L22" s="246"/>
      <c r="M22" s="49"/>
      <c r="N22" s="49"/>
      <c r="O22" s="49"/>
      <c r="P22" s="49"/>
    </row>
    <row r="23" spans="1:16">
      <c r="A23" s="238" t="s">
        <v>299</v>
      </c>
      <c r="B23" s="239"/>
      <c r="C23" s="233"/>
      <c r="D23" s="233"/>
      <c r="E23" s="233"/>
      <c r="F23" s="233"/>
      <c r="G23" s="233"/>
      <c r="H23" s="233"/>
      <c r="I23" s="233"/>
      <c r="J23" s="233"/>
      <c r="K23" s="233"/>
      <c r="L23" s="246"/>
      <c r="M23" s="49"/>
      <c r="N23" s="49"/>
      <c r="O23" s="49"/>
      <c r="P23" s="49"/>
    </row>
    <row r="24" spans="1:16">
      <c r="A24" s="247" t="s">
        <v>300</v>
      </c>
      <c r="B24" s="239"/>
      <c r="C24" s="233"/>
      <c r="D24" s="233"/>
      <c r="E24" s="233"/>
      <c r="F24" s="233"/>
      <c r="G24" s="233"/>
      <c r="H24" s="233"/>
      <c r="I24" s="233"/>
      <c r="J24" s="233"/>
      <c r="K24" s="233"/>
      <c r="L24" s="246"/>
      <c r="M24" s="49"/>
      <c r="N24" s="49"/>
      <c r="O24" s="49"/>
      <c r="P24" s="49"/>
    </row>
    <row r="25" spans="1:16">
      <c r="A25" s="245" t="s">
        <v>301</v>
      </c>
      <c r="B25" s="239"/>
      <c r="C25" s="233"/>
      <c r="D25" s="233"/>
      <c r="E25" s="233"/>
      <c r="F25" s="233"/>
      <c r="G25" s="233"/>
      <c r="H25" s="233"/>
      <c r="I25" s="233"/>
      <c r="J25" s="233"/>
      <c r="K25" s="233"/>
      <c r="L25" s="246"/>
      <c r="M25" s="49"/>
      <c r="N25" s="49"/>
      <c r="O25" s="49"/>
      <c r="P25" s="49"/>
    </row>
    <row r="26" spans="1:16">
      <c r="A26" s="247" t="s">
        <v>302</v>
      </c>
      <c r="B26" s="239"/>
      <c r="C26" s="243"/>
      <c r="D26" s="243"/>
      <c r="E26" s="243"/>
      <c r="F26" s="243"/>
      <c r="G26" s="243"/>
      <c r="H26" s="243"/>
      <c r="I26" s="243"/>
      <c r="J26" s="243"/>
      <c r="K26" s="243"/>
      <c r="L26" s="244"/>
      <c r="M26" s="49"/>
      <c r="N26" s="49"/>
      <c r="O26" s="49"/>
      <c r="P26" s="49"/>
    </row>
    <row r="27" spans="1:16">
      <c r="A27" s="245" t="str">
        <f>[204]Phasing!B22</f>
        <v>Total Investment in the Projects (Asset Created)</v>
      </c>
      <c r="B27" s="239"/>
      <c r="C27" s="243">
        <f>+'Project Cost Calculations'!D24+'Project Cost Calculations'!D25+'Project Cost Calculations'!D27</f>
        <v>0</v>
      </c>
      <c r="D27" s="243">
        <v>0</v>
      </c>
      <c r="E27" s="243">
        <v>0</v>
      </c>
      <c r="F27" s="243">
        <v>0</v>
      </c>
      <c r="G27" s="243">
        <v>0</v>
      </c>
      <c r="H27" s="243">
        <v>0</v>
      </c>
      <c r="I27" s="243">
        <v>0</v>
      </c>
      <c r="J27" s="243">
        <v>0</v>
      </c>
      <c r="K27" s="243">
        <v>0</v>
      </c>
      <c r="L27" s="244">
        <v>0</v>
      </c>
      <c r="M27" s="49"/>
      <c r="N27" s="49"/>
      <c r="O27" s="49"/>
      <c r="P27" s="49"/>
    </row>
    <row r="28" spans="1:16">
      <c r="A28" s="245" t="str">
        <f>'[204]Project Cost'!B12</f>
        <v>Working Capital Margin</v>
      </c>
      <c r="B28" s="239"/>
      <c r="C28" s="233"/>
      <c r="D28" s="233"/>
      <c r="E28" s="233"/>
      <c r="F28" s="233"/>
      <c r="G28" s="233"/>
      <c r="H28" s="233"/>
      <c r="I28" s="233"/>
      <c r="J28" s="233"/>
      <c r="K28" s="233"/>
      <c r="L28" s="246"/>
      <c r="M28" s="49"/>
      <c r="N28" s="49"/>
      <c r="O28" s="49"/>
      <c r="P28" s="49"/>
    </row>
    <row r="29" spans="1:16">
      <c r="A29" s="241" t="s">
        <v>303</v>
      </c>
      <c r="B29" s="239"/>
      <c r="C29" s="233">
        <f>SUM(C24:C28)</f>
        <v>0</v>
      </c>
      <c r="D29" s="233">
        <f t="shared" ref="D29:L29" si="1">SUM(D24:D28)</f>
        <v>0</v>
      </c>
      <c r="E29" s="233">
        <f t="shared" si="1"/>
        <v>0</v>
      </c>
      <c r="F29" s="233">
        <f t="shared" si="1"/>
        <v>0</v>
      </c>
      <c r="G29" s="233">
        <f t="shared" si="1"/>
        <v>0</v>
      </c>
      <c r="H29" s="233">
        <f t="shared" si="1"/>
        <v>0</v>
      </c>
      <c r="I29" s="233">
        <f t="shared" si="1"/>
        <v>0</v>
      </c>
      <c r="J29" s="233">
        <f t="shared" si="1"/>
        <v>0</v>
      </c>
      <c r="K29" s="233">
        <f t="shared" si="1"/>
        <v>0</v>
      </c>
      <c r="L29" s="246">
        <f t="shared" si="1"/>
        <v>0</v>
      </c>
      <c r="M29" s="49"/>
      <c r="N29" s="49"/>
      <c r="O29" s="49"/>
      <c r="P29" s="49"/>
    </row>
    <row r="30" spans="1:16">
      <c r="A30" s="238"/>
      <c r="B30" s="239"/>
      <c r="C30" s="233"/>
      <c r="D30" s="233"/>
      <c r="E30" s="233"/>
      <c r="F30" s="233"/>
      <c r="G30" s="233"/>
      <c r="H30" s="233"/>
      <c r="I30" s="233"/>
      <c r="J30" s="233"/>
      <c r="K30" s="233"/>
      <c r="L30" s="246"/>
      <c r="M30" s="49"/>
      <c r="N30" s="49"/>
      <c r="O30" s="49"/>
      <c r="P30" s="49"/>
    </row>
    <row r="31" spans="1:16">
      <c r="A31" s="238" t="s">
        <v>304</v>
      </c>
      <c r="B31" s="239"/>
      <c r="C31" s="233"/>
      <c r="D31" s="233"/>
      <c r="E31" s="233"/>
      <c r="F31" s="233"/>
      <c r="G31" s="233"/>
      <c r="H31" s="233"/>
      <c r="I31" s="233"/>
      <c r="J31" s="233"/>
      <c r="K31" s="233"/>
      <c r="L31" s="246"/>
      <c r="M31" s="49"/>
      <c r="N31" s="49"/>
      <c r="O31" s="49"/>
      <c r="P31" s="49"/>
    </row>
    <row r="32" spans="1:16">
      <c r="A32" s="247" t="s">
        <v>305</v>
      </c>
      <c r="B32" s="239"/>
      <c r="C32" s="233"/>
      <c r="D32" s="233"/>
      <c r="E32" s="233"/>
      <c r="F32" s="233"/>
      <c r="G32" s="233"/>
      <c r="H32" s="233"/>
      <c r="I32" s="233"/>
      <c r="J32" s="233"/>
      <c r="K32" s="233"/>
      <c r="L32" s="246"/>
      <c r="M32" s="49"/>
      <c r="N32" s="49"/>
      <c r="O32" s="49"/>
      <c r="P32" s="49"/>
    </row>
    <row r="33" spans="1:16">
      <c r="A33" s="245" t="str">
        <f>[204]Phasing!B5</f>
        <v>Equity</v>
      </c>
      <c r="B33" s="239"/>
      <c r="C33" s="243">
        <f>+'Project Cost Calculations'!D24</f>
        <v>0</v>
      </c>
      <c r="D33" s="243">
        <f>[204]Phasing!E5</f>
        <v>0</v>
      </c>
      <c r="E33" s="243">
        <v>0</v>
      </c>
      <c r="F33" s="243">
        <f t="shared" ref="F33:L34" si="2">E33</f>
        <v>0</v>
      </c>
      <c r="G33" s="243">
        <f t="shared" si="2"/>
        <v>0</v>
      </c>
      <c r="H33" s="243">
        <f t="shared" si="2"/>
        <v>0</v>
      </c>
      <c r="I33" s="243">
        <f t="shared" si="2"/>
        <v>0</v>
      </c>
      <c r="J33" s="243">
        <f t="shared" si="2"/>
        <v>0</v>
      </c>
      <c r="K33" s="243">
        <f t="shared" si="2"/>
        <v>0</v>
      </c>
      <c r="L33" s="244">
        <f t="shared" si="2"/>
        <v>0</v>
      </c>
      <c r="M33" s="49"/>
      <c r="N33" s="49"/>
      <c r="O33" s="49"/>
      <c r="P33" s="49"/>
    </row>
    <row r="34" spans="1:16">
      <c r="A34" s="245" t="str">
        <f>[204]Phasing!B6</f>
        <v>Term Loan</v>
      </c>
      <c r="B34" s="239"/>
      <c r="C34" s="243">
        <f>+'Project Cost Calculations'!D28</f>
        <v>0</v>
      </c>
      <c r="D34" s="243">
        <f>[204]Phasing!E6</f>
        <v>0</v>
      </c>
      <c r="E34" s="243">
        <v>0</v>
      </c>
      <c r="F34" s="243">
        <f t="shared" si="2"/>
        <v>0</v>
      </c>
      <c r="G34" s="243">
        <f t="shared" si="2"/>
        <v>0</v>
      </c>
      <c r="H34" s="243">
        <f t="shared" si="2"/>
        <v>0</v>
      </c>
      <c r="I34" s="243">
        <f t="shared" si="2"/>
        <v>0</v>
      </c>
      <c r="J34" s="243">
        <f t="shared" si="2"/>
        <v>0</v>
      </c>
      <c r="K34" s="243">
        <f t="shared" si="2"/>
        <v>0</v>
      </c>
      <c r="L34" s="244">
        <f t="shared" si="2"/>
        <v>0</v>
      </c>
      <c r="M34" s="49"/>
      <c r="N34" s="49"/>
      <c r="O34" s="49"/>
      <c r="P34" s="49"/>
    </row>
    <row r="35" spans="1:16">
      <c r="A35" s="247" t="s">
        <v>306</v>
      </c>
      <c r="B35" s="239"/>
      <c r="C35" s="233"/>
      <c r="D35" s="233"/>
      <c r="E35" s="233"/>
      <c r="F35" s="233"/>
      <c r="G35" s="233"/>
      <c r="H35" s="233"/>
      <c r="I35" s="233"/>
      <c r="J35" s="233"/>
      <c r="K35" s="233"/>
      <c r="L35" s="246"/>
      <c r="M35" s="49"/>
      <c r="N35" s="49"/>
      <c r="O35" s="49"/>
      <c r="P35" s="49"/>
    </row>
    <row r="36" spans="1:16">
      <c r="A36" s="245" t="s">
        <v>307</v>
      </c>
      <c r="B36" s="239"/>
      <c r="C36" s="243">
        <v>0</v>
      </c>
      <c r="D36" s="243">
        <f>+SUM('Repayment Schedule'!G19:G30)</f>
        <v>0</v>
      </c>
      <c r="E36" s="243">
        <f>+SUM('Repayment Schedule'!G31:G42)</f>
        <v>0</v>
      </c>
      <c r="F36" s="243">
        <f>+SUM('Repayment Schedule'!G43:G54)</f>
        <v>0</v>
      </c>
      <c r="G36" s="243">
        <f>+SUM('Repayment Schedule'!G55:G66)</f>
        <v>0</v>
      </c>
      <c r="H36" s="243">
        <f>+SUM('Repayment Schedule'!G67:G78)</f>
        <v>0</v>
      </c>
      <c r="I36" s="243">
        <f>+SUM('Repayment Schedule'!G79:G90)</f>
        <v>0</v>
      </c>
      <c r="J36" s="243">
        <f>+SUM('Repayment Schedule'!G91:H102)</f>
        <v>0</v>
      </c>
      <c r="K36" s="243">
        <f>-SUM([204]Repay!I94:I97)</f>
        <v>0</v>
      </c>
      <c r="L36" s="244">
        <f>-SUM([204]Repay!I98:I101)</f>
        <v>0</v>
      </c>
      <c r="M36" s="49"/>
      <c r="N36" s="49"/>
      <c r="O36" s="49"/>
      <c r="P36" s="49"/>
    </row>
    <row r="37" spans="1:16">
      <c r="A37" s="245" t="s">
        <v>308</v>
      </c>
      <c r="B37" s="239"/>
      <c r="C37" s="243">
        <f>+SUM('Repayment Schedule'!F7:F18)</f>
        <v>0</v>
      </c>
      <c r="D37" s="243">
        <f>+SUM('Repayment Schedule'!F19:F30)</f>
        <v>0</v>
      </c>
      <c r="E37" s="243">
        <f>+SUM('Repayment Schedule'!F31:F42)</f>
        <v>0</v>
      </c>
      <c r="F37" s="243">
        <f>+SUM('Repayment Schedule'!F43:F54)</f>
        <v>0</v>
      </c>
      <c r="G37" s="243">
        <f>+SUM('Repayment Schedule'!F55:F66)</f>
        <v>0</v>
      </c>
      <c r="H37" s="243">
        <f>+SUM('Repayment Schedule'!F67:F78)</f>
        <v>0</v>
      </c>
      <c r="I37" s="243">
        <f>+SUM('Repayment Schedule'!F79:F90)</f>
        <v>0</v>
      </c>
      <c r="J37" s="243">
        <f>+SUM('Repayment Schedule'!F91:F102)</f>
        <v>0</v>
      </c>
      <c r="K37" s="243"/>
      <c r="L37" s="244"/>
      <c r="M37" s="49"/>
      <c r="N37" s="49"/>
      <c r="O37" s="49"/>
      <c r="P37" s="49"/>
    </row>
    <row r="38" spans="1:16">
      <c r="A38" s="238"/>
      <c r="B38" s="239"/>
      <c r="C38" s="233"/>
      <c r="D38" s="233"/>
      <c r="E38" s="233"/>
      <c r="F38" s="233"/>
      <c r="G38" s="233"/>
      <c r="H38" s="233"/>
      <c r="I38" s="233"/>
      <c r="J38" s="233"/>
      <c r="K38" s="233"/>
      <c r="L38" s="246"/>
      <c r="M38" s="49"/>
      <c r="N38" s="49"/>
      <c r="O38" s="49"/>
      <c r="P38" s="49"/>
    </row>
    <row r="39" spans="1:16">
      <c r="A39" s="241" t="s">
        <v>309</v>
      </c>
      <c r="B39" s="239"/>
      <c r="C39" s="233">
        <f>SUM(C32:C38)</f>
        <v>0</v>
      </c>
      <c r="D39" s="233">
        <f t="shared" ref="D39:L39" si="3">SUM(D32:D38)</f>
        <v>0</v>
      </c>
      <c r="E39" s="233">
        <f>SUM(E32:E38)</f>
        <v>0</v>
      </c>
      <c r="F39" s="233">
        <f t="shared" si="3"/>
        <v>0</v>
      </c>
      <c r="G39" s="233">
        <f>SUM(G32:G38)</f>
        <v>0</v>
      </c>
      <c r="H39" s="233">
        <f t="shared" si="3"/>
        <v>0</v>
      </c>
      <c r="I39" s="233">
        <f t="shared" si="3"/>
        <v>0</v>
      </c>
      <c r="J39" s="233">
        <f t="shared" si="3"/>
        <v>0</v>
      </c>
      <c r="K39" s="233">
        <f t="shared" si="3"/>
        <v>0</v>
      </c>
      <c r="L39" s="246">
        <f t="shared" si="3"/>
        <v>0</v>
      </c>
      <c r="M39" s="49"/>
      <c r="N39" s="49"/>
      <c r="O39" s="49"/>
      <c r="P39" s="49"/>
    </row>
    <row r="40" spans="1:16">
      <c r="A40" s="238"/>
      <c r="B40" s="239"/>
      <c r="C40" s="243"/>
      <c r="D40" s="243"/>
      <c r="E40" s="243"/>
      <c r="F40" s="243"/>
      <c r="G40" s="243"/>
      <c r="H40" s="243"/>
      <c r="I40" s="243"/>
      <c r="J40" s="243"/>
      <c r="K40" s="243"/>
      <c r="L40" s="244"/>
      <c r="M40" s="49"/>
      <c r="N40" s="49"/>
      <c r="O40" s="49"/>
      <c r="P40" s="49"/>
    </row>
    <row r="41" spans="1:16">
      <c r="A41" s="245" t="s">
        <v>310</v>
      </c>
      <c r="B41" s="248"/>
      <c r="C41" s="243">
        <v>0</v>
      </c>
      <c r="D41" s="243">
        <f t="shared" ref="D41:L41" si="4">C43</f>
        <v>0</v>
      </c>
      <c r="E41" s="243">
        <f t="shared" si="4"/>
        <v>0</v>
      </c>
      <c r="F41" s="243">
        <f t="shared" si="4"/>
        <v>0</v>
      </c>
      <c r="G41" s="243">
        <f t="shared" si="4"/>
        <v>0</v>
      </c>
      <c r="H41" s="243">
        <f t="shared" si="4"/>
        <v>0</v>
      </c>
      <c r="I41" s="243">
        <f t="shared" si="4"/>
        <v>0</v>
      </c>
      <c r="J41" s="243">
        <f t="shared" si="4"/>
        <v>0</v>
      </c>
      <c r="K41" s="243">
        <f t="shared" si="4"/>
        <v>0</v>
      </c>
      <c r="L41" s="244">
        <f t="shared" si="4"/>
        <v>0</v>
      </c>
    </row>
    <row r="42" spans="1:16">
      <c r="A42" s="245" t="s">
        <v>311</v>
      </c>
      <c r="B42" s="249"/>
      <c r="C42" s="243">
        <f t="shared" ref="C42:L42" si="5">SUM(C39+C29+C21)</f>
        <v>0</v>
      </c>
      <c r="D42" s="243">
        <f t="shared" si="5"/>
        <v>0</v>
      </c>
      <c r="E42" s="243">
        <f t="shared" si="5"/>
        <v>0</v>
      </c>
      <c r="F42" s="243">
        <f t="shared" si="5"/>
        <v>0</v>
      </c>
      <c r="G42" s="243">
        <f t="shared" si="5"/>
        <v>0</v>
      </c>
      <c r="H42" s="243">
        <f t="shared" si="5"/>
        <v>0</v>
      </c>
      <c r="I42" s="243">
        <f t="shared" si="5"/>
        <v>0</v>
      </c>
      <c r="J42" s="243">
        <f t="shared" si="5"/>
        <v>0</v>
      </c>
      <c r="K42" s="243">
        <f t="shared" si="5"/>
        <v>0</v>
      </c>
      <c r="L42" s="244">
        <f t="shared" si="5"/>
        <v>0</v>
      </c>
    </row>
    <row r="43" spans="1:16" ht="15.75" thickBot="1">
      <c r="A43" s="250" t="s">
        <v>312</v>
      </c>
      <c r="B43" s="251"/>
      <c r="C43" s="252">
        <f t="shared" ref="C43:L43" si="6">+C42+C41</f>
        <v>0</v>
      </c>
      <c r="D43" s="252">
        <f t="shared" si="6"/>
        <v>0</v>
      </c>
      <c r="E43" s="252">
        <f t="shared" si="6"/>
        <v>0</v>
      </c>
      <c r="F43" s="252">
        <f t="shared" si="6"/>
        <v>0</v>
      </c>
      <c r="G43" s="252">
        <f t="shared" si="6"/>
        <v>0</v>
      </c>
      <c r="H43" s="252">
        <f t="shared" si="6"/>
        <v>0</v>
      </c>
      <c r="I43" s="252">
        <f t="shared" si="6"/>
        <v>0</v>
      </c>
      <c r="J43" s="252">
        <f t="shared" si="6"/>
        <v>0</v>
      </c>
      <c r="K43" s="252">
        <f t="shared" si="6"/>
        <v>0</v>
      </c>
      <c r="L43" s="253">
        <f t="shared" si="6"/>
        <v>0</v>
      </c>
    </row>
    <row r="45" spans="1:16">
      <c r="D45" s="50"/>
    </row>
  </sheetData>
  <mergeCells count="1">
    <mergeCell ref="A1:L1"/>
  </mergeCells>
  <pageMargins left="0.25" right="0.25" top="0.75" bottom="0.75" header="0.3" footer="0.3"/>
  <pageSetup paperSize="9" scale="8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N23"/>
  <sheetViews>
    <sheetView view="pageBreakPreview" topLeftCell="B1" zoomScale="60" workbookViewId="0">
      <selection activeCell="B1" sqref="B1:N16"/>
    </sheetView>
  </sheetViews>
  <sheetFormatPr defaultRowHeight="15"/>
  <cols>
    <col min="1" max="1" width="8.85546875" style="7"/>
    <col min="2" max="2" width="3.7109375" style="7" bestFit="1" customWidth="1"/>
    <col min="3" max="3" width="35.5703125" style="7" bestFit="1" customWidth="1"/>
    <col min="4" max="11" width="8.28515625" style="7" bestFit="1" customWidth="1"/>
    <col min="12" max="13" width="8.85546875" style="7" bestFit="1" customWidth="1"/>
    <col min="14" max="14" width="10.28515625" style="7" bestFit="1" customWidth="1"/>
    <col min="15" max="15" width="8.85546875" style="7"/>
    <col min="16" max="16" width="7.140625" style="7" bestFit="1" customWidth="1"/>
    <col min="17" max="259" width="8.85546875" style="7"/>
    <col min="260" max="260" width="47" style="7" customWidth="1"/>
    <col min="261" max="261" width="14" style="7" customWidth="1"/>
    <col min="262" max="515" width="8.85546875" style="7"/>
    <col min="516" max="516" width="47" style="7" customWidth="1"/>
    <col min="517" max="517" width="14" style="7" customWidth="1"/>
    <col min="518" max="771" width="8.85546875" style="7"/>
    <col min="772" max="772" width="47" style="7" customWidth="1"/>
    <col min="773" max="773" width="14" style="7" customWidth="1"/>
    <col min="774" max="1027" width="8.85546875" style="7"/>
    <col min="1028" max="1028" width="47" style="7" customWidth="1"/>
    <col min="1029" max="1029" width="14" style="7" customWidth="1"/>
    <col min="1030" max="1283" width="8.85546875" style="7"/>
    <col min="1284" max="1284" width="47" style="7" customWidth="1"/>
    <col min="1285" max="1285" width="14" style="7" customWidth="1"/>
    <col min="1286" max="1539" width="8.85546875" style="7"/>
    <col min="1540" max="1540" width="47" style="7" customWidth="1"/>
    <col min="1541" max="1541" width="14" style="7" customWidth="1"/>
    <col min="1542" max="1795" width="8.85546875" style="7"/>
    <col min="1796" max="1796" width="47" style="7" customWidth="1"/>
    <col min="1797" max="1797" width="14" style="7" customWidth="1"/>
    <col min="1798" max="2051" width="8.85546875" style="7"/>
    <col min="2052" max="2052" width="47" style="7" customWidth="1"/>
    <col min="2053" max="2053" width="14" style="7" customWidth="1"/>
    <col min="2054" max="2307" width="8.85546875" style="7"/>
    <col min="2308" max="2308" width="47" style="7" customWidth="1"/>
    <col min="2309" max="2309" width="14" style="7" customWidth="1"/>
    <col min="2310" max="2563" width="8.85546875" style="7"/>
    <col min="2564" max="2564" width="47" style="7" customWidth="1"/>
    <col min="2565" max="2565" width="14" style="7" customWidth="1"/>
    <col min="2566" max="2819" width="8.85546875" style="7"/>
    <col min="2820" max="2820" width="47" style="7" customWidth="1"/>
    <col min="2821" max="2821" width="14" style="7" customWidth="1"/>
    <col min="2822" max="3075" width="8.85546875" style="7"/>
    <col min="3076" max="3076" width="47" style="7" customWidth="1"/>
    <col min="3077" max="3077" width="14" style="7" customWidth="1"/>
    <col min="3078" max="3331" width="8.85546875" style="7"/>
    <col min="3332" max="3332" width="47" style="7" customWidth="1"/>
    <col min="3333" max="3333" width="14" style="7" customWidth="1"/>
    <col min="3334" max="3587" width="8.85546875" style="7"/>
    <col min="3588" max="3588" width="47" style="7" customWidth="1"/>
    <col min="3589" max="3589" width="14" style="7" customWidth="1"/>
    <col min="3590" max="3843" width="8.85546875" style="7"/>
    <col min="3844" max="3844" width="47" style="7" customWidth="1"/>
    <col min="3845" max="3845" width="14" style="7" customWidth="1"/>
    <col min="3846" max="4099" width="8.85546875" style="7"/>
    <col min="4100" max="4100" width="47" style="7" customWidth="1"/>
    <col min="4101" max="4101" width="14" style="7" customWidth="1"/>
    <col min="4102" max="4355" width="8.85546875" style="7"/>
    <col min="4356" max="4356" width="47" style="7" customWidth="1"/>
    <col min="4357" max="4357" width="14" style="7" customWidth="1"/>
    <col min="4358" max="4611" width="8.85546875" style="7"/>
    <col min="4612" max="4612" width="47" style="7" customWidth="1"/>
    <col min="4613" max="4613" width="14" style="7" customWidth="1"/>
    <col min="4614" max="4867" width="8.85546875" style="7"/>
    <col min="4868" max="4868" width="47" style="7" customWidth="1"/>
    <col min="4869" max="4869" width="14" style="7" customWidth="1"/>
    <col min="4870" max="5123" width="8.85546875" style="7"/>
    <col min="5124" max="5124" width="47" style="7" customWidth="1"/>
    <col min="5125" max="5125" width="14" style="7" customWidth="1"/>
    <col min="5126" max="5379" width="8.85546875" style="7"/>
    <col min="5380" max="5380" width="47" style="7" customWidth="1"/>
    <col min="5381" max="5381" width="14" style="7" customWidth="1"/>
    <col min="5382" max="5635" width="8.85546875" style="7"/>
    <col min="5636" max="5636" width="47" style="7" customWidth="1"/>
    <col min="5637" max="5637" width="14" style="7" customWidth="1"/>
    <col min="5638" max="5891" width="8.85546875" style="7"/>
    <col min="5892" max="5892" width="47" style="7" customWidth="1"/>
    <col min="5893" max="5893" width="14" style="7" customWidth="1"/>
    <col min="5894" max="6147" width="8.85546875" style="7"/>
    <col min="6148" max="6148" width="47" style="7" customWidth="1"/>
    <col min="6149" max="6149" width="14" style="7" customWidth="1"/>
    <col min="6150" max="6403" width="8.85546875" style="7"/>
    <col min="6404" max="6404" width="47" style="7" customWidth="1"/>
    <col min="6405" max="6405" width="14" style="7" customWidth="1"/>
    <col min="6406" max="6659" width="8.85546875" style="7"/>
    <col min="6660" max="6660" width="47" style="7" customWidth="1"/>
    <col min="6661" max="6661" width="14" style="7" customWidth="1"/>
    <col min="6662" max="6915" width="8.85546875" style="7"/>
    <col min="6916" max="6916" width="47" style="7" customWidth="1"/>
    <col min="6917" max="6917" width="14" style="7" customWidth="1"/>
    <col min="6918" max="7171" width="8.85546875" style="7"/>
    <col min="7172" max="7172" width="47" style="7" customWidth="1"/>
    <col min="7173" max="7173" width="14" style="7" customWidth="1"/>
    <col min="7174" max="7427" width="8.85546875" style="7"/>
    <col min="7428" max="7428" width="47" style="7" customWidth="1"/>
    <col min="7429" max="7429" width="14" style="7" customWidth="1"/>
    <col min="7430" max="7683" width="8.85546875" style="7"/>
    <col min="7684" max="7684" width="47" style="7" customWidth="1"/>
    <col min="7685" max="7685" width="14" style="7" customWidth="1"/>
    <col min="7686" max="7939" width="8.85546875" style="7"/>
    <col min="7940" max="7940" width="47" style="7" customWidth="1"/>
    <col min="7941" max="7941" width="14" style="7" customWidth="1"/>
    <col min="7942" max="8195" width="8.85546875" style="7"/>
    <col min="8196" max="8196" width="47" style="7" customWidth="1"/>
    <col min="8197" max="8197" width="14" style="7" customWidth="1"/>
    <col min="8198" max="8451" width="8.85546875" style="7"/>
    <col min="8452" max="8452" width="47" style="7" customWidth="1"/>
    <col min="8453" max="8453" width="14" style="7" customWidth="1"/>
    <col min="8454" max="8707" width="8.85546875" style="7"/>
    <col min="8708" max="8708" width="47" style="7" customWidth="1"/>
    <col min="8709" max="8709" width="14" style="7" customWidth="1"/>
    <col min="8710" max="8963" width="8.85546875" style="7"/>
    <col min="8964" max="8964" width="47" style="7" customWidth="1"/>
    <col min="8965" max="8965" width="14" style="7" customWidth="1"/>
    <col min="8966" max="9219" width="8.85546875" style="7"/>
    <col min="9220" max="9220" width="47" style="7" customWidth="1"/>
    <col min="9221" max="9221" width="14" style="7" customWidth="1"/>
    <col min="9222" max="9475" width="8.85546875" style="7"/>
    <col min="9476" max="9476" width="47" style="7" customWidth="1"/>
    <col min="9477" max="9477" width="14" style="7" customWidth="1"/>
    <col min="9478" max="9731" width="8.85546875" style="7"/>
    <col min="9732" max="9732" width="47" style="7" customWidth="1"/>
    <col min="9733" max="9733" width="14" style="7" customWidth="1"/>
    <col min="9734" max="9987" width="8.85546875" style="7"/>
    <col min="9988" max="9988" width="47" style="7" customWidth="1"/>
    <col min="9989" max="9989" width="14" style="7" customWidth="1"/>
    <col min="9990" max="10243" width="8.85546875" style="7"/>
    <col min="10244" max="10244" width="47" style="7" customWidth="1"/>
    <col min="10245" max="10245" width="14" style="7" customWidth="1"/>
    <col min="10246" max="10499" width="8.85546875" style="7"/>
    <col min="10500" max="10500" width="47" style="7" customWidth="1"/>
    <col min="10501" max="10501" width="14" style="7" customWidth="1"/>
    <col min="10502" max="10755" width="8.85546875" style="7"/>
    <col min="10756" max="10756" width="47" style="7" customWidth="1"/>
    <col min="10757" max="10757" width="14" style="7" customWidth="1"/>
    <col min="10758" max="11011" width="8.85546875" style="7"/>
    <col min="11012" max="11012" width="47" style="7" customWidth="1"/>
    <col min="11013" max="11013" width="14" style="7" customWidth="1"/>
    <col min="11014" max="11267" width="8.85546875" style="7"/>
    <col min="11268" max="11268" width="47" style="7" customWidth="1"/>
    <col min="11269" max="11269" width="14" style="7" customWidth="1"/>
    <col min="11270" max="11523" width="8.85546875" style="7"/>
    <col min="11524" max="11524" width="47" style="7" customWidth="1"/>
    <col min="11525" max="11525" width="14" style="7" customWidth="1"/>
    <col min="11526" max="11779" width="8.85546875" style="7"/>
    <col min="11780" max="11780" width="47" style="7" customWidth="1"/>
    <col min="11781" max="11781" width="14" style="7" customWidth="1"/>
    <col min="11782" max="12035" width="8.85546875" style="7"/>
    <col min="12036" max="12036" width="47" style="7" customWidth="1"/>
    <col min="12037" max="12037" width="14" style="7" customWidth="1"/>
    <col min="12038" max="12291" width="8.85546875" style="7"/>
    <col min="12292" max="12292" width="47" style="7" customWidth="1"/>
    <col min="12293" max="12293" width="14" style="7" customWidth="1"/>
    <col min="12294" max="12547" width="8.85546875" style="7"/>
    <col min="12548" max="12548" width="47" style="7" customWidth="1"/>
    <col min="12549" max="12549" width="14" style="7" customWidth="1"/>
    <col min="12550" max="12803" width="8.85546875" style="7"/>
    <col min="12804" max="12804" width="47" style="7" customWidth="1"/>
    <col min="12805" max="12805" width="14" style="7" customWidth="1"/>
    <col min="12806" max="13059" width="8.85546875" style="7"/>
    <col min="13060" max="13060" width="47" style="7" customWidth="1"/>
    <col min="13061" max="13061" width="14" style="7" customWidth="1"/>
    <col min="13062" max="13315" width="8.85546875" style="7"/>
    <col min="13316" max="13316" width="47" style="7" customWidth="1"/>
    <col min="13317" max="13317" width="14" style="7" customWidth="1"/>
    <col min="13318" max="13571" width="8.85546875" style="7"/>
    <col min="13572" max="13572" width="47" style="7" customWidth="1"/>
    <col min="13573" max="13573" width="14" style="7" customWidth="1"/>
    <col min="13574" max="13827" width="8.85546875" style="7"/>
    <col min="13828" max="13828" width="47" style="7" customWidth="1"/>
    <col min="13829" max="13829" width="14" style="7" customWidth="1"/>
    <col min="13830" max="14083" width="8.85546875" style="7"/>
    <col min="14084" max="14084" width="47" style="7" customWidth="1"/>
    <col min="14085" max="14085" width="14" style="7" customWidth="1"/>
    <col min="14086" max="14339" width="8.85546875" style="7"/>
    <col min="14340" max="14340" width="47" style="7" customWidth="1"/>
    <col min="14341" max="14341" width="14" style="7" customWidth="1"/>
    <col min="14342" max="14595" width="8.85546875" style="7"/>
    <col min="14596" max="14596" width="47" style="7" customWidth="1"/>
    <col min="14597" max="14597" width="14" style="7" customWidth="1"/>
    <col min="14598" max="14851" width="8.85546875" style="7"/>
    <col min="14852" max="14852" width="47" style="7" customWidth="1"/>
    <col min="14853" max="14853" width="14" style="7" customWidth="1"/>
    <col min="14854" max="15107" width="8.85546875" style="7"/>
    <col min="15108" max="15108" width="47" style="7" customWidth="1"/>
    <col min="15109" max="15109" width="14" style="7" customWidth="1"/>
    <col min="15110" max="15363" width="8.85546875" style="7"/>
    <col min="15364" max="15364" width="47" style="7" customWidth="1"/>
    <col min="15365" max="15365" width="14" style="7" customWidth="1"/>
    <col min="15366" max="15619" width="8.85546875" style="7"/>
    <col min="15620" max="15620" width="47" style="7" customWidth="1"/>
    <col min="15621" max="15621" width="14" style="7" customWidth="1"/>
    <col min="15622" max="15875" width="8.85546875" style="7"/>
    <col min="15876" max="15876" width="47" style="7" customWidth="1"/>
    <col min="15877" max="15877" width="14" style="7" customWidth="1"/>
    <col min="15878" max="16131" width="8.85546875" style="7"/>
    <col min="16132" max="16132" width="47" style="7" customWidth="1"/>
    <col min="16133" max="16133" width="14" style="7" customWidth="1"/>
    <col min="16134" max="16384" width="8.85546875" style="7"/>
  </cols>
  <sheetData>
    <row r="1" spans="2:14">
      <c r="B1" s="401" t="s">
        <v>313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3"/>
    </row>
    <row r="2" spans="2:14" ht="30">
      <c r="B2" s="254"/>
      <c r="C2" s="255" t="s">
        <v>87</v>
      </c>
      <c r="D2" s="256" t="s">
        <v>314</v>
      </c>
      <c r="E2" s="256" t="s">
        <v>154</v>
      </c>
      <c r="F2" s="256" t="s">
        <v>156</v>
      </c>
      <c r="G2" s="256" t="s">
        <v>158</v>
      </c>
      <c r="H2" s="256" t="s">
        <v>160</v>
      </c>
      <c r="I2" s="256" t="s">
        <v>253</v>
      </c>
      <c r="J2" s="256" t="s">
        <v>163</v>
      </c>
      <c r="K2" s="256" t="s">
        <v>254</v>
      </c>
      <c r="L2" s="257" t="s">
        <v>255</v>
      </c>
      <c r="M2" s="257" t="s">
        <v>256</v>
      </c>
      <c r="N2" s="257" t="s">
        <v>161</v>
      </c>
    </row>
    <row r="3" spans="2:14">
      <c r="B3" s="254" t="s">
        <v>147</v>
      </c>
      <c r="C3" s="56" t="s">
        <v>315</v>
      </c>
      <c r="D3" s="56">
        <f>+'Project Cost Calculations'!D24+'Project Cost Calculations'!D25+'Project Cost Calculations'!D28</f>
        <v>0</v>
      </c>
      <c r="E3" s="56">
        <v>0</v>
      </c>
      <c r="F3" s="258">
        <f>'[205]IRR '!D7</f>
        <v>0</v>
      </c>
      <c r="G3" s="258">
        <f>'[205]IRR '!E7</f>
        <v>0</v>
      </c>
      <c r="H3" s="258">
        <v>0</v>
      </c>
      <c r="I3" s="258">
        <v>0</v>
      </c>
      <c r="J3" s="258">
        <v>0</v>
      </c>
      <c r="K3" s="258">
        <v>0</v>
      </c>
      <c r="L3" s="258">
        <v>0</v>
      </c>
      <c r="M3" s="258">
        <v>0</v>
      </c>
      <c r="N3" s="258">
        <v>0</v>
      </c>
    </row>
    <row r="4" spans="2:14">
      <c r="B4" s="254"/>
      <c r="C4" s="259" t="s">
        <v>316</v>
      </c>
      <c r="D4" s="259"/>
      <c r="E4" s="258">
        <f>+'Profitability Estimates'!B20</f>
        <v>0</v>
      </c>
      <c r="F4" s="258">
        <f>+'Profitability Estimates'!C20</f>
        <v>0</v>
      </c>
      <c r="G4" s="258">
        <f>+'Profitability Estimates'!D20</f>
        <v>0</v>
      </c>
      <c r="H4" s="258">
        <f>+'Profitability Estimates'!E20</f>
        <v>0</v>
      </c>
      <c r="I4" s="258">
        <f>+'Profitability Estimates'!F20</f>
        <v>0</v>
      </c>
      <c r="J4" s="258">
        <f>+'Profitability Estimates'!G20</f>
        <v>0</v>
      </c>
      <c r="K4" s="258">
        <f>+'Profitability Estimates'!H20</f>
        <v>0</v>
      </c>
      <c r="L4" s="258">
        <f>+'Profitability Estimates'!I20</f>
        <v>0</v>
      </c>
      <c r="M4" s="258">
        <f>+'Profitability Estimates'!J20</f>
        <v>0</v>
      </c>
      <c r="N4" s="258">
        <f>+'Profitability Estimates'!K20</f>
        <v>0</v>
      </c>
    </row>
    <row r="5" spans="2:14">
      <c r="B5" s="257"/>
      <c r="C5" s="255" t="s">
        <v>317</v>
      </c>
      <c r="D5" s="258">
        <f>SUM(D3:D4)</f>
        <v>0</v>
      </c>
      <c r="E5" s="258">
        <f>SUM(E3:E4)</f>
        <v>0</v>
      </c>
      <c r="F5" s="258">
        <f t="shared" ref="F5:N5" si="0">SUM(F3:F4)</f>
        <v>0</v>
      </c>
      <c r="G5" s="258">
        <f t="shared" si="0"/>
        <v>0</v>
      </c>
      <c r="H5" s="258">
        <f t="shared" si="0"/>
        <v>0</v>
      </c>
      <c r="I5" s="258">
        <f t="shared" si="0"/>
        <v>0</v>
      </c>
      <c r="J5" s="258">
        <f t="shared" si="0"/>
        <v>0</v>
      </c>
      <c r="K5" s="258">
        <f t="shared" si="0"/>
        <v>0</v>
      </c>
      <c r="L5" s="258">
        <f t="shared" si="0"/>
        <v>0</v>
      </c>
      <c r="M5" s="258">
        <f t="shared" si="0"/>
        <v>0</v>
      </c>
      <c r="N5" s="258">
        <f t="shared" si="0"/>
        <v>0</v>
      </c>
    </row>
    <row r="6" spans="2:14">
      <c r="B6" s="257" t="s">
        <v>166</v>
      </c>
      <c r="C6" s="260" t="s">
        <v>318</v>
      </c>
      <c r="D6" s="260"/>
      <c r="E6" s="258"/>
      <c r="F6" s="258"/>
      <c r="G6" s="258"/>
      <c r="H6" s="258"/>
      <c r="I6" s="258"/>
      <c r="J6" s="258"/>
      <c r="K6" s="258"/>
      <c r="L6" s="258"/>
      <c r="M6" s="258"/>
      <c r="N6" s="258"/>
    </row>
    <row r="7" spans="2:14">
      <c r="B7" s="257"/>
      <c r="C7" s="259" t="s">
        <v>319</v>
      </c>
      <c r="D7" s="259"/>
      <c r="E7" s="258">
        <f>+'Profitability Estimates'!B6</f>
        <v>0</v>
      </c>
      <c r="F7" s="258">
        <f>+'Profitability Estimates'!C6</f>
        <v>0</v>
      </c>
      <c r="G7" s="258">
        <f>+'Profitability Estimates'!D6</f>
        <v>0</v>
      </c>
      <c r="H7" s="258">
        <f>+'Profitability Estimates'!E6</f>
        <v>0</v>
      </c>
      <c r="I7" s="258">
        <f>+'Profitability Estimates'!F6</f>
        <v>0</v>
      </c>
      <c r="J7" s="258">
        <f>+'Profitability Estimates'!G6</f>
        <v>0</v>
      </c>
      <c r="K7" s="258">
        <f>+'Profitability Estimates'!H6</f>
        <v>0</v>
      </c>
      <c r="L7" s="258">
        <f>+'Profitability Estimates'!I6</f>
        <v>0</v>
      </c>
      <c r="M7" s="258">
        <f>+'Profitability Estimates'!J6</f>
        <v>0</v>
      </c>
      <c r="N7" s="258">
        <f>+'Profitability Estimates'!K6</f>
        <v>0</v>
      </c>
    </row>
    <row r="8" spans="2:14" ht="30">
      <c r="B8" s="257"/>
      <c r="C8" s="259" t="s">
        <v>320</v>
      </c>
      <c r="D8" s="259"/>
      <c r="E8" s="258"/>
      <c r="F8" s="258"/>
      <c r="G8" s="258"/>
      <c r="H8" s="258"/>
      <c r="I8" s="258"/>
      <c r="J8" s="258"/>
      <c r="K8" s="258"/>
      <c r="L8" s="258"/>
      <c r="M8" s="258"/>
      <c r="N8" s="258">
        <f>+'Depreciation Calculation'!L13</f>
        <v>0</v>
      </c>
    </row>
    <row r="9" spans="2:14">
      <c r="B9" s="254"/>
      <c r="C9" s="259" t="s">
        <v>321</v>
      </c>
      <c r="D9" s="258">
        <f>D7+D8</f>
        <v>0</v>
      </c>
      <c r="E9" s="258">
        <f>E7+E8</f>
        <v>0</v>
      </c>
      <c r="F9" s="258">
        <f>F7+F8</f>
        <v>0</v>
      </c>
      <c r="G9" s="258">
        <f t="shared" ref="G9:N9" si="1">G7+G8</f>
        <v>0</v>
      </c>
      <c r="H9" s="258">
        <f t="shared" si="1"/>
        <v>0</v>
      </c>
      <c r="I9" s="258">
        <f t="shared" si="1"/>
        <v>0</v>
      </c>
      <c r="J9" s="258">
        <f t="shared" si="1"/>
        <v>0</v>
      </c>
      <c r="K9" s="258">
        <f t="shared" si="1"/>
        <v>0</v>
      </c>
      <c r="L9" s="258">
        <f t="shared" si="1"/>
        <v>0</v>
      </c>
      <c r="M9" s="258">
        <f t="shared" si="1"/>
        <v>0</v>
      </c>
      <c r="N9" s="258">
        <f t="shared" si="1"/>
        <v>0</v>
      </c>
    </row>
    <row r="10" spans="2:14">
      <c r="B10" s="257" t="s">
        <v>178</v>
      </c>
      <c r="C10" s="260" t="s">
        <v>322</v>
      </c>
      <c r="D10" s="258">
        <f>D9-D5</f>
        <v>0</v>
      </c>
      <c r="E10" s="258">
        <f>E9-E5</f>
        <v>0</v>
      </c>
      <c r="F10" s="258">
        <f t="shared" ref="F10:N10" si="2">F9-F5</f>
        <v>0</v>
      </c>
      <c r="G10" s="258">
        <f t="shared" si="2"/>
        <v>0</v>
      </c>
      <c r="H10" s="258">
        <f t="shared" si="2"/>
        <v>0</v>
      </c>
      <c r="I10" s="258">
        <f t="shared" si="2"/>
        <v>0</v>
      </c>
      <c r="J10" s="258">
        <f t="shared" si="2"/>
        <v>0</v>
      </c>
      <c r="K10" s="258">
        <f t="shared" si="2"/>
        <v>0</v>
      </c>
      <c r="L10" s="258">
        <f t="shared" si="2"/>
        <v>0</v>
      </c>
      <c r="M10" s="258">
        <f t="shared" si="2"/>
        <v>0</v>
      </c>
      <c r="N10" s="258">
        <f t="shared" si="2"/>
        <v>0</v>
      </c>
    </row>
    <row r="11" spans="2:14">
      <c r="B11" s="257"/>
      <c r="C11" s="260" t="s">
        <v>323</v>
      </c>
      <c r="D11" s="405">
        <v>0.15</v>
      </c>
      <c r="E11" s="405"/>
      <c r="F11" s="405"/>
      <c r="G11" s="405"/>
      <c r="H11" s="405"/>
      <c r="I11" s="405"/>
      <c r="J11" s="405"/>
      <c r="K11" s="405"/>
      <c r="L11" s="405"/>
      <c r="M11" s="405"/>
      <c r="N11" s="405"/>
    </row>
    <row r="12" spans="2:14">
      <c r="B12" s="254"/>
      <c r="C12" s="259" t="s">
        <v>324</v>
      </c>
      <c r="D12" s="406">
        <f>+NPV(0.15,D5:N5)</f>
        <v>0</v>
      </c>
      <c r="E12" s="406"/>
      <c r="F12" s="406"/>
      <c r="G12" s="406"/>
      <c r="H12" s="406"/>
      <c r="I12" s="406"/>
      <c r="J12" s="406"/>
      <c r="K12" s="406"/>
      <c r="L12" s="406"/>
      <c r="M12" s="406"/>
      <c r="N12" s="406"/>
    </row>
    <row r="13" spans="2:14">
      <c r="B13" s="254"/>
      <c r="C13" s="259" t="s">
        <v>325</v>
      </c>
      <c r="D13" s="406">
        <f>NPV(D11,D9:N9)</f>
        <v>0</v>
      </c>
      <c r="E13" s="406"/>
      <c r="F13" s="406"/>
      <c r="G13" s="406"/>
      <c r="H13" s="406"/>
      <c r="I13" s="406"/>
      <c r="J13" s="406"/>
      <c r="K13" s="406"/>
      <c r="L13" s="406"/>
      <c r="M13" s="406"/>
      <c r="N13" s="406"/>
    </row>
    <row r="14" spans="2:14">
      <c r="B14" s="254"/>
      <c r="C14" s="259" t="s">
        <v>326</v>
      </c>
      <c r="D14" s="406">
        <f>D13-D12</f>
        <v>0</v>
      </c>
      <c r="E14" s="406"/>
      <c r="F14" s="406"/>
      <c r="G14" s="406"/>
      <c r="H14" s="406"/>
      <c r="I14" s="406"/>
      <c r="J14" s="406"/>
      <c r="K14" s="406"/>
      <c r="L14" s="406"/>
      <c r="M14" s="406"/>
      <c r="N14" s="406"/>
    </row>
    <row r="15" spans="2:14">
      <c r="B15" s="254"/>
      <c r="C15" s="259" t="s">
        <v>327</v>
      </c>
      <c r="D15" s="404" t="e">
        <f>D13/D12</f>
        <v>#DIV/0!</v>
      </c>
      <c r="E15" s="404"/>
      <c r="F15" s="404"/>
      <c r="G15" s="404"/>
      <c r="H15" s="404"/>
      <c r="I15" s="404"/>
      <c r="J15" s="404"/>
      <c r="K15" s="404"/>
      <c r="L15" s="404"/>
      <c r="M15" s="404"/>
      <c r="N15" s="404"/>
    </row>
    <row r="16" spans="2:14">
      <c r="B16" s="254"/>
      <c r="C16" s="259" t="s">
        <v>328</v>
      </c>
      <c r="D16" s="405" t="e">
        <f>IRR(D10:N10,0.15)</f>
        <v>#NUM!</v>
      </c>
      <c r="E16" s="405"/>
      <c r="F16" s="405"/>
      <c r="G16" s="405"/>
      <c r="H16" s="405"/>
      <c r="I16" s="405"/>
      <c r="J16" s="405"/>
      <c r="K16" s="405"/>
      <c r="L16" s="405"/>
      <c r="M16" s="405"/>
      <c r="N16" s="405"/>
    </row>
    <row r="19" spans="4:6">
      <c r="F19" s="31"/>
    </row>
    <row r="20" spans="4:6">
      <c r="F20" s="31"/>
    </row>
    <row r="23" spans="4:6">
      <c r="D23" s="54"/>
    </row>
  </sheetData>
  <mergeCells count="7">
    <mergeCell ref="B1:N1"/>
    <mergeCell ref="D15:N15"/>
    <mergeCell ref="D16:N16"/>
    <mergeCell ref="D11:N11"/>
    <mergeCell ref="D12:N12"/>
    <mergeCell ref="D13:N13"/>
    <mergeCell ref="D14:N14"/>
  </mergeCells>
  <pageMargins left="0.7" right="0.7" top="0.75" bottom="0.75" header="0.3" footer="0.3"/>
  <pageSetup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N23"/>
  <sheetViews>
    <sheetView view="pageBreakPreview" topLeftCell="B1" zoomScale="60" workbookViewId="0">
      <selection activeCell="B1" sqref="B1:N16"/>
    </sheetView>
  </sheetViews>
  <sheetFormatPr defaultRowHeight="15"/>
  <cols>
    <col min="1" max="1" width="8.85546875" style="7"/>
    <col min="2" max="2" width="3.7109375" style="7" bestFit="1" customWidth="1"/>
    <col min="3" max="3" width="35.5703125" style="7" bestFit="1" customWidth="1"/>
    <col min="4" max="11" width="8.28515625" style="7" bestFit="1" customWidth="1"/>
    <col min="12" max="13" width="8.85546875" style="7" bestFit="1" customWidth="1"/>
    <col min="14" max="14" width="10.28515625" style="7" bestFit="1" customWidth="1"/>
    <col min="15" max="15" width="8.85546875" style="7"/>
    <col min="16" max="16" width="7.140625" style="7" bestFit="1" customWidth="1"/>
    <col min="17" max="259" width="8.85546875" style="7"/>
    <col min="260" max="260" width="47" style="7" customWidth="1"/>
    <col min="261" max="261" width="14" style="7" customWidth="1"/>
    <col min="262" max="515" width="8.85546875" style="7"/>
    <col min="516" max="516" width="47" style="7" customWidth="1"/>
    <col min="517" max="517" width="14" style="7" customWidth="1"/>
    <col min="518" max="771" width="8.85546875" style="7"/>
    <col min="772" max="772" width="47" style="7" customWidth="1"/>
    <col min="773" max="773" width="14" style="7" customWidth="1"/>
    <col min="774" max="1027" width="8.85546875" style="7"/>
    <col min="1028" max="1028" width="47" style="7" customWidth="1"/>
    <col min="1029" max="1029" width="14" style="7" customWidth="1"/>
    <col min="1030" max="1283" width="8.85546875" style="7"/>
    <col min="1284" max="1284" width="47" style="7" customWidth="1"/>
    <col min="1285" max="1285" width="14" style="7" customWidth="1"/>
    <col min="1286" max="1539" width="8.85546875" style="7"/>
    <col min="1540" max="1540" width="47" style="7" customWidth="1"/>
    <col min="1541" max="1541" width="14" style="7" customWidth="1"/>
    <col min="1542" max="1795" width="8.85546875" style="7"/>
    <col min="1796" max="1796" width="47" style="7" customWidth="1"/>
    <col min="1797" max="1797" width="14" style="7" customWidth="1"/>
    <col min="1798" max="2051" width="8.85546875" style="7"/>
    <col min="2052" max="2052" width="47" style="7" customWidth="1"/>
    <col min="2053" max="2053" width="14" style="7" customWidth="1"/>
    <col min="2054" max="2307" width="8.85546875" style="7"/>
    <col min="2308" max="2308" width="47" style="7" customWidth="1"/>
    <col min="2309" max="2309" width="14" style="7" customWidth="1"/>
    <col min="2310" max="2563" width="8.85546875" style="7"/>
    <col min="2564" max="2564" width="47" style="7" customWidth="1"/>
    <col min="2565" max="2565" width="14" style="7" customWidth="1"/>
    <col min="2566" max="2819" width="8.85546875" style="7"/>
    <col min="2820" max="2820" width="47" style="7" customWidth="1"/>
    <col min="2821" max="2821" width="14" style="7" customWidth="1"/>
    <col min="2822" max="3075" width="8.85546875" style="7"/>
    <col min="3076" max="3076" width="47" style="7" customWidth="1"/>
    <col min="3077" max="3077" width="14" style="7" customWidth="1"/>
    <col min="3078" max="3331" width="8.85546875" style="7"/>
    <col min="3332" max="3332" width="47" style="7" customWidth="1"/>
    <col min="3333" max="3333" width="14" style="7" customWidth="1"/>
    <col min="3334" max="3587" width="8.85546875" style="7"/>
    <col min="3588" max="3588" width="47" style="7" customWidth="1"/>
    <col min="3589" max="3589" width="14" style="7" customWidth="1"/>
    <col min="3590" max="3843" width="8.85546875" style="7"/>
    <col min="3844" max="3844" width="47" style="7" customWidth="1"/>
    <col min="3845" max="3845" width="14" style="7" customWidth="1"/>
    <col min="3846" max="4099" width="8.85546875" style="7"/>
    <col min="4100" max="4100" width="47" style="7" customWidth="1"/>
    <col min="4101" max="4101" width="14" style="7" customWidth="1"/>
    <col min="4102" max="4355" width="8.85546875" style="7"/>
    <col min="4356" max="4356" width="47" style="7" customWidth="1"/>
    <col min="4357" max="4357" width="14" style="7" customWidth="1"/>
    <col min="4358" max="4611" width="8.85546875" style="7"/>
    <col min="4612" max="4612" width="47" style="7" customWidth="1"/>
    <col min="4613" max="4613" width="14" style="7" customWidth="1"/>
    <col min="4614" max="4867" width="8.85546875" style="7"/>
    <col min="4868" max="4868" width="47" style="7" customWidth="1"/>
    <col min="4869" max="4869" width="14" style="7" customWidth="1"/>
    <col min="4870" max="5123" width="8.85546875" style="7"/>
    <col min="5124" max="5124" width="47" style="7" customWidth="1"/>
    <col min="5125" max="5125" width="14" style="7" customWidth="1"/>
    <col min="5126" max="5379" width="8.85546875" style="7"/>
    <col min="5380" max="5380" width="47" style="7" customWidth="1"/>
    <col min="5381" max="5381" width="14" style="7" customWidth="1"/>
    <col min="5382" max="5635" width="8.85546875" style="7"/>
    <col min="5636" max="5636" width="47" style="7" customWidth="1"/>
    <col min="5637" max="5637" width="14" style="7" customWidth="1"/>
    <col min="5638" max="5891" width="8.85546875" style="7"/>
    <col min="5892" max="5892" width="47" style="7" customWidth="1"/>
    <col min="5893" max="5893" width="14" style="7" customWidth="1"/>
    <col min="5894" max="6147" width="8.85546875" style="7"/>
    <col min="6148" max="6148" width="47" style="7" customWidth="1"/>
    <col min="6149" max="6149" width="14" style="7" customWidth="1"/>
    <col min="6150" max="6403" width="8.85546875" style="7"/>
    <col min="6404" max="6404" width="47" style="7" customWidth="1"/>
    <col min="6405" max="6405" width="14" style="7" customWidth="1"/>
    <col min="6406" max="6659" width="8.85546875" style="7"/>
    <col min="6660" max="6660" width="47" style="7" customWidth="1"/>
    <col min="6661" max="6661" width="14" style="7" customWidth="1"/>
    <col min="6662" max="6915" width="8.85546875" style="7"/>
    <col min="6916" max="6916" width="47" style="7" customWidth="1"/>
    <col min="6917" max="6917" width="14" style="7" customWidth="1"/>
    <col min="6918" max="7171" width="8.85546875" style="7"/>
    <col min="7172" max="7172" width="47" style="7" customWidth="1"/>
    <col min="7173" max="7173" width="14" style="7" customWidth="1"/>
    <col min="7174" max="7427" width="8.85546875" style="7"/>
    <col min="7428" max="7428" width="47" style="7" customWidth="1"/>
    <col min="7429" max="7429" width="14" style="7" customWidth="1"/>
    <col min="7430" max="7683" width="8.85546875" style="7"/>
    <col min="7684" max="7684" width="47" style="7" customWidth="1"/>
    <col min="7685" max="7685" width="14" style="7" customWidth="1"/>
    <col min="7686" max="7939" width="8.85546875" style="7"/>
    <col min="7940" max="7940" width="47" style="7" customWidth="1"/>
    <col min="7941" max="7941" width="14" style="7" customWidth="1"/>
    <col min="7942" max="8195" width="8.85546875" style="7"/>
    <col min="8196" max="8196" width="47" style="7" customWidth="1"/>
    <col min="8197" max="8197" width="14" style="7" customWidth="1"/>
    <col min="8198" max="8451" width="8.85546875" style="7"/>
    <col min="8452" max="8452" width="47" style="7" customWidth="1"/>
    <col min="8453" max="8453" width="14" style="7" customWidth="1"/>
    <col min="8454" max="8707" width="8.85546875" style="7"/>
    <col min="8708" max="8708" width="47" style="7" customWidth="1"/>
    <col min="8709" max="8709" width="14" style="7" customWidth="1"/>
    <col min="8710" max="8963" width="8.85546875" style="7"/>
    <col min="8964" max="8964" width="47" style="7" customWidth="1"/>
    <col min="8965" max="8965" width="14" style="7" customWidth="1"/>
    <col min="8966" max="9219" width="8.85546875" style="7"/>
    <col min="9220" max="9220" width="47" style="7" customWidth="1"/>
    <col min="9221" max="9221" width="14" style="7" customWidth="1"/>
    <col min="9222" max="9475" width="8.85546875" style="7"/>
    <col min="9476" max="9476" width="47" style="7" customWidth="1"/>
    <col min="9477" max="9477" width="14" style="7" customWidth="1"/>
    <col min="9478" max="9731" width="8.85546875" style="7"/>
    <col min="9732" max="9732" width="47" style="7" customWidth="1"/>
    <col min="9733" max="9733" width="14" style="7" customWidth="1"/>
    <col min="9734" max="9987" width="8.85546875" style="7"/>
    <col min="9988" max="9988" width="47" style="7" customWidth="1"/>
    <col min="9989" max="9989" width="14" style="7" customWidth="1"/>
    <col min="9990" max="10243" width="8.85546875" style="7"/>
    <col min="10244" max="10244" width="47" style="7" customWidth="1"/>
    <col min="10245" max="10245" width="14" style="7" customWidth="1"/>
    <col min="10246" max="10499" width="8.85546875" style="7"/>
    <col min="10500" max="10500" width="47" style="7" customWidth="1"/>
    <col min="10501" max="10501" width="14" style="7" customWidth="1"/>
    <col min="10502" max="10755" width="8.85546875" style="7"/>
    <col min="10756" max="10756" width="47" style="7" customWidth="1"/>
    <col min="10757" max="10757" width="14" style="7" customWidth="1"/>
    <col min="10758" max="11011" width="8.85546875" style="7"/>
    <col min="11012" max="11012" width="47" style="7" customWidth="1"/>
    <col min="11013" max="11013" width="14" style="7" customWidth="1"/>
    <col min="11014" max="11267" width="8.85546875" style="7"/>
    <col min="11268" max="11268" width="47" style="7" customWidth="1"/>
    <col min="11269" max="11269" width="14" style="7" customWidth="1"/>
    <col min="11270" max="11523" width="8.85546875" style="7"/>
    <col min="11524" max="11524" width="47" style="7" customWidth="1"/>
    <col min="11525" max="11525" width="14" style="7" customWidth="1"/>
    <col min="11526" max="11779" width="8.85546875" style="7"/>
    <col min="11780" max="11780" width="47" style="7" customWidth="1"/>
    <col min="11781" max="11781" width="14" style="7" customWidth="1"/>
    <col min="11782" max="12035" width="8.85546875" style="7"/>
    <col min="12036" max="12036" width="47" style="7" customWidth="1"/>
    <col min="12037" max="12037" width="14" style="7" customWidth="1"/>
    <col min="12038" max="12291" width="8.85546875" style="7"/>
    <col min="12292" max="12292" width="47" style="7" customWidth="1"/>
    <col min="12293" max="12293" width="14" style="7" customWidth="1"/>
    <col min="12294" max="12547" width="8.85546875" style="7"/>
    <col min="12548" max="12548" width="47" style="7" customWidth="1"/>
    <col min="12549" max="12549" width="14" style="7" customWidth="1"/>
    <col min="12550" max="12803" width="8.85546875" style="7"/>
    <col min="12804" max="12804" width="47" style="7" customWidth="1"/>
    <col min="12805" max="12805" width="14" style="7" customWidth="1"/>
    <col min="12806" max="13059" width="8.85546875" style="7"/>
    <col min="13060" max="13060" width="47" style="7" customWidth="1"/>
    <col min="13061" max="13061" width="14" style="7" customWidth="1"/>
    <col min="13062" max="13315" width="8.85546875" style="7"/>
    <col min="13316" max="13316" width="47" style="7" customWidth="1"/>
    <col min="13317" max="13317" width="14" style="7" customWidth="1"/>
    <col min="13318" max="13571" width="8.85546875" style="7"/>
    <col min="13572" max="13572" width="47" style="7" customWidth="1"/>
    <col min="13573" max="13573" width="14" style="7" customWidth="1"/>
    <col min="13574" max="13827" width="8.85546875" style="7"/>
    <col min="13828" max="13828" width="47" style="7" customWidth="1"/>
    <col min="13829" max="13829" width="14" style="7" customWidth="1"/>
    <col min="13830" max="14083" width="8.85546875" style="7"/>
    <col min="14084" max="14084" width="47" style="7" customWidth="1"/>
    <col min="14085" max="14085" width="14" style="7" customWidth="1"/>
    <col min="14086" max="14339" width="8.85546875" style="7"/>
    <col min="14340" max="14340" width="47" style="7" customWidth="1"/>
    <col min="14341" max="14341" width="14" style="7" customWidth="1"/>
    <col min="14342" max="14595" width="8.85546875" style="7"/>
    <col min="14596" max="14596" width="47" style="7" customWidth="1"/>
    <col min="14597" max="14597" width="14" style="7" customWidth="1"/>
    <col min="14598" max="14851" width="8.85546875" style="7"/>
    <col min="14852" max="14852" width="47" style="7" customWidth="1"/>
    <col min="14853" max="14853" width="14" style="7" customWidth="1"/>
    <col min="14854" max="15107" width="8.85546875" style="7"/>
    <col min="15108" max="15108" width="47" style="7" customWidth="1"/>
    <col min="15109" max="15109" width="14" style="7" customWidth="1"/>
    <col min="15110" max="15363" width="8.85546875" style="7"/>
    <col min="15364" max="15364" width="47" style="7" customWidth="1"/>
    <col min="15365" max="15365" width="14" style="7" customWidth="1"/>
    <col min="15366" max="15619" width="8.85546875" style="7"/>
    <col min="15620" max="15620" width="47" style="7" customWidth="1"/>
    <col min="15621" max="15621" width="14" style="7" customWidth="1"/>
    <col min="15622" max="15875" width="8.85546875" style="7"/>
    <col min="15876" max="15876" width="47" style="7" customWidth="1"/>
    <col min="15877" max="15877" width="14" style="7" customWidth="1"/>
    <col min="15878" max="16131" width="8.85546875" style="7"/>
    <col min="16132" max="16132" width="47" style="7" customWidth="1"/>
    <col min="16133" max="16133" width="14" style="7" customWidth="1"/>
    <col min="16134" max="16384" width="8.85546875" style="7"/>
  </cols>
  <sheetData>
    <row r="1" spans="2:14">
      <c r="B1" s="407" t="s">
        <v>313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9"/>
    </row>
    <row r="2" spans="2:14" ht="30">
      <c r="B2" s="33"/>
      <c r="C2" s="34" t="s">
        <v>87</v>
      </c>
      <c r="D2" s="35" t="s">
        <v>314</v>
      </c>
      <c r="E2" s="35" t="s">
        <v>154</v>
      </c>
      <c r="F2" s="35" t="s">
        <v>156</v>
      </c>
      <c r="G2" s="35" t="s">
        <v>158</v>
      </c>
      <c r="H2" s="35" t="s">
        <v>160</v>
      </c>
      <c r="I2" s="35" t="s">
        <v>253</v>
      </c>
      <c r="J2" s="35" t="s">
        <v>163</v>
      </c>
      <c r="K2" s="35" t="s">
        <v>254</v>
      </c>
      <c r="L2" s="32" t="s">
        <v>255</v>
      </c>
      <c r="M2" s="32" t="s">
        <v>256</v>
      </c>
      <c r="N2" s="32" t="s">
        <v>161</v>
      </c>
    </row>
    <row r="3" spans="2:14">
      <c r="B3" s="33" t="s">
        <v>147</v>
      </c>
      <c r="C3" s="36" t="s">
        <v>315</v>
      </c>
      <c r="D3" s="36">
        <f>+'Project Cost Calculations'!D19</f>
        <v>0</v>
      </c>
      <c r="E3" s="36">
        <v>0</v>
      </c>
      <c r="F3" s="37">
        <f>'[205]IRR '!D7</f>
        <v>0</v>
      </c>
      <c r="G3" s="37">
        <f>'[205]IRR '!E7</f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</row>
    <row r="4" spans="2:14">
      <c r="B4" s="33"/>
      <c r="C4" s="38" t="s">
        <v>316</v>
      </c>
      <c r="D4" s="38"/>
      <c r="E4" s="37">
        <f>+'Profitability Estimates'!B20</f>
        <v>0</v>
      </c>
      <c r="F4" s="37">
        <f>+'Profitability Estimates'!C20</f>
        <v>0</v>
      </c>
      <c r="G4" s="37">
        <f>+'Profitability Estimates'!D20</f>
        <v>0</v>
      </c>
      <c r="H4" s="37">
        <f>+'Profitability Estimates'!E20</f>
        <v>0</v>
      </c>
      <c r="I4" s="37">
        <f>+'Profitability Estimates'!F20</f>
        <v>0</v>
      </c>
      <c r="J4" s="37">
        <f>+'Profitability Estimates'!G20</f>
        <v>0</v>
      </c>
      <c r="K4" s="37">
        <f>+'Profitability Estimates'!H20</f>
        <v>0</v>
      </c>
      <c r="L4" s="37">
        <f>+'Profitability Estimates'!I20</f>
        <v>0</v>
      </c>
      <c r="M4" s="37">
        <f>+'Profitability Estimates'!J20</f>
        <v>0</v>
      </c>
      <c r="N4" s="37">
        <f>+'Profitability Estimates'!K20</f>
        <v>0</v>
      </c>
    </row>
    <row r="5" spans="2:14">
      <c r="B5" s="32"/>
      <c r="C5" s="34" t="s">
        <v>317</v>
      </c>
      <c r="D5" s="37">
        <f>SUM(D3:D4)</f>
        <v>0</v>
      </c>
      <c r="E5" s="37">
        <f>SUM(E3:E4)</f>
        <v>0</v>
      </c>
      <c r="F5" s="37">
        <f t="shared" ref="F5:N5" si="0">SUM(F3:F4)</f>
        <v>0</v>
      </c>
      <c r="G5" s="37">
        <f t="shared" si="0"/>
        <v>0</v>
      </c>
      <c r="H5" s="37">
        <f t="shared" si="0"/>
        <v>0</v>
      </c>
      <c r="I5" s="37">
        <f t="shared" si="0"/>
        <v>0</v>
      </c>
      <c r="J5" s="37">
        <f t="shared" si="0"/>
        <v>0</v>
      </c>
      <c r="K5" s="37">
        <f t="shared" si="0"/>
        <v>0</v>
      </c>
      <c r="L5" s="37">
        <f t="shared" si="0"/>
        <v>0</v>
      </c>
      <c r="M5" s="37">
        <f t="shared" si="0"/>
        <v>0</v>
      </c>
      <c r="N5" s="37">
        <f t="shared" si="0"/>
        <v>0</v>
      </c>
    </row>
    <row r="6" spans="2:14">
      <c r="B6" s="32" t="s">
        <v>166</v>
      </c>
      <c r="C6" s="39" t="s">
        <v>318</v>
      </c>
      <c r="D6" s="39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2:14">
      <c r="B7" s="32"/>
      <c r="C7" s="38" t="s">
        <v>319</v>
      </c>
      <c r="D7" s="38"/>
      <c r="E7" s="37">
        <f>+'Profitability Estimates'!B6</f>
        <v>0</v>
      </c>
      <c r="F7" s="37">
        <f>+'Profitability Estimates'!C6</f>
        <v>0</v>
      </c>
      <c r="G7" s="37">
        <f>+'Profitability Estimates'!D6</f>
        <v>0</v>
      </c>
      <c r="H7" s="37">
        <f>+'Profitability Estimates'!E6</f>
        <v>0</v>
      </c>
      <c r="I7" s="37">
        <f>+'Profitability Estimates'!F6</f>
        <v>0</v>
      </c>
      <c r="J7" s="37">
        <f>+'Profitability Estimates'!G6</f>
        <v>0</v>
      </c>
      <c r="K7" s="37">
        <f>+'Profitability Estimates'!H6</f>
        <v>0</v>
      </c>
      <c r="L7" s="37">
        <f>+'Profitability Estimates'!I6</f>
        <v>0</v>
      </c>
      <c r="M7" s="37">
        <f>+'Profitability Estimates'!J6</f>
        <v>0</v>
      </c>
      <c r="N7" s="37">
        <f>+'Profitability Estimates'!K6</f>
        <v>0</v>
      </c>
    </row>
    <row r="8" spans="2:14" ht="30">
      <c r="B8" s="32"/>
      <c r="C8" s="38" t="s">
        <v>320</v>
      </c>
      <c r="D8" s="38"/>
      <c r="E8" s="37"/>
      <c r="F8" s="37"/>
      <c r="G8" s="37"/>
      <c r="H8" s="37"/>
      <c r="I8" s="37"/>
      <c r="J8" s="37"/>
      <c r="K8" s="37"/>
      <c r="L8" s="37"/>
      <c r="M8" s="37"/>
      <c r="N8" s="37">
        <f>+'Depreciation Calculation'!L13</f>
        <v>0</v>
      </c>
    </row>
    <row r="9" spans="2:14">
      <c r="B9" s="33"/>
      <c r="C9" s="38" t="s">
        <v>321</v>
      </c>
      <c r="D9" s="37">
        <f>D7+D8</f>
        <v>0</v>
      </c>
      <c r="E9" s="37">
        <f>E7+E8</f>
        <v>0</v>
      </c>
      <c r="F9" s="37">
        <f>F7+F8</f>
        <v>0</v>
      </c>
      <c r="G9" s="37">
        <f t="shared" ref="G9:N9" si="1">G7+G8</f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</row>
    <row r="10" spans="2:14">
      <c r="B10" s="32" t="s">
        <v>178</v>
      </c>
      <c r="C10" s="39" t="s">
        <v>322</v>
      </c>
      <c r="D10" s="37">
        <f>D9-D5</f>
        <v>0</v>
      </c>
      <c r="E10" s="37">
        <f>E9-E5</f>
        <v>0</v>
      </c>
      <c r="F10" s="37">
        <f t="shared" ref="F10:N10" si="2">F9-F5</f>
        <v>0</v>
      </c>
      <c r="G10" s="37">
        <f t="shared" si="2"/>
        <v>0</v>
      </c>
      <c r="H10" s="37">
        <f t="shared" si="2"/>
        <v>0</v>
      </c>
      <c r="I10" s="37">
        <f t="shared" si="2"/>
        <v>0</v>
      </c>
      <c r="J10" s="37">
        <f t="shared" si="2"/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</row>
    <row r="11" spans="2:14">
      <c r="B11" s="32"/>
      <c r="C11" s="39" t="s">
        <v>323</v>
      </c>
      <c r="D11" s="411">
        <v>0.15</v>
      </c>
      <c r="E11" s="411"/>
      <c r="F11" s="411"/>
      <c r="G11" s="411"/>
      <c r="H11" s="411"/>
      <c r="I11" s="411"/>
      <c r="J11" s="411"/>
      <c r="K11" s="411"/>
      <c r="L11" s="411"/>
      <c r="M11" s="411"/>
      <c r="N11" s="411"/>
    </row>
    <row r="12" spans="2:14">
      <c r="B12" s="33"/>
      <c r="C12" s="38" t="s">
        <v>324</v>
      </c>
      <c r="D12" s="412">
        <f>+NPV(0.15,D5:N5)</f>
        <v>0</v>
      </c>
      <c r="E12" s="412"/>
      <c r="F12" s="412"/>
      <c r="G12" s="412"/>
      <c r="H12" s="412"/>
      <c r="I12" s="412"/>
      <c r="J12" s="412"/>
      <c r="K12" s="412"/>
      <c r="L12" s="412"/>
      <c r="M12" s="412"/>
      <c r="N12" s="412"/>
    </row>
    <row r="13" spans="2:14">
      <c r="B13" s="33"/>
      <c r="C13" s="38" t="s">
        <v>325</v>
      </c>
      <c r="D13" s="412">
        <f>NPV(D11,D9:N9)</f>
        <v>0</v>
      </c>
      <c r="E13" s="412"/>
      <c r="F13" s="412"/>
      <c r="G13" s="412"/>
      <c r="H13" s="412"/>
      <c r="I13" s="412"/>
      <c r="J13" s="412"/>
      <c r="K13" s="412"/>
      <c r="L13" s="412"/>
      <c r="M13" s="412"/>
      <c r="N13" s="412"/>
    </row>
    <row r="14" spans="2:14">
      <c r="B14" s="33"/>
      <c r="C14" s="38" t="s">
        <v>326</v>
      </c>
      <c r="D14" s="412">
        <f>D13-D12</f>
        <v>0</v>
      </c>
      <c r="E14" s="412"/>
      <c r="F14" s="412"/>
      <c r="G14" s="412"/>
      <c r="H14" s="412"/>
      <c r="I14" s="412"/>
      <c r="J14" s="412"/>
      <c r="K14" s="412"/>
      <c r="L14" s="412"/>
      <c r="M14" s="412"/>
      <c r="N14" s="412"/>
    </row>
    <row r="15" spans="2:14">
      <c r="B15" s="33"/>
      <c r="C15" s="38" t="s">
        <v>327</v>
      </c>
      <c r="D15" s="410" t="e">
        <f>D13/D12</f>
        <v>#DIV/0!</v>
      </c>
      <c r="E15" s="410"/>
      <c r="F15" s="410"/>
      <c r="G15" s="410"/>
      <c r="H15" s="410"/>
      <c r="I15" s="410"/>
      <c r="J15" s="410"/>
      <c r="K15" s="410"/>
      <c r="L15" s="410"/>
      <c r="M15" s="410"/>
      <c r="N15" s="410"/>
    </row>
    <row r="16" spans="2:14">
      <c r="B16" s="33"/>
      <c r="C16" s="38" t="s">
        <v>328</v>
      </c>
      <c r="D16" s="411" t="e">
        <f>IRR(D10:N10,0.15)</f>
        <v>#NUM!</v>
      </c>
      <c r="E16" s="411"/>
      <c r="F16" s="411"/>
      <c r="G16" s="411"/>
      <c r="H16" s="411"/>
      <c r="I16" s="411"/>
      <c r="J16" s="411"/>
      <c r="K16" s="411"/>
      <c r="L16" s="411"/>
      <c r="M16" s="411"/>
      <c r="N16" s="411"/>
    </row>
    <row r="19" spans="4:6">
      <c r="F19" s="31"/>
    </row>
    <row r="20" spans="4:6">
      <c r="F20" s="31"/>
    </row>
    <row r="23" spans="4:6">
      <c r="D23" s="54"/>
    </row>
  </sheetData>
  <mergeCells count="7">
    <mergeCell ref="B1:N1"/>
    <mergeCell ref="D15:N15"/>
    <mergeCell ref="D16:N16"/>
    <mergeCell ref="D11:N11"/>
    <mergeCell ref="D12:N12"/>
    <mergeCell ref="D13:N13"/>
    <mergeCell ref="D14:N14"/>
  </mergeCells>
  <pageMargins left="0.25" right="0.25" top="0.75" bottom="0.75" header="0.3" footer="0.3"/>
  <pageSetup scale="9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59"/>
  <sheetViews>
    <sheetView view="pageBreakPreview" zoomScale="60" workbookViewId="0">
      <selection activeCell="V21" sqref="V21"/>
    </sheetView>
  </sheetViews>
  <sheetFormatPr defaultRowHeight="15"/>
  <cols>
    <col min="1" max="1" width="3.7109375" style="7" bestFit="1" customWidth="1"/>
    <col min="2" max="2" width="26.42578125" style="7" bestFit="1" customWidth="1"/>
    <col min="3" max="3" width="8.28515625" style="7" bestFit="1" customWidth="1"/>
    <col min="4" max="4" width="9.42578125" style="7" bestFit="1" customWidth="1"/>
    <col min="5" max="10" width="8.28515625" style="7" bestFit="1" customWidth="1"/>
    <col min="11" max="12" width="8.85546875" style="7" bestFit="1" customWidth="1"/>
    <col min="13" max="13" width="10.28515625" style="7" bestFit="1" customWidth="1"/>
    <col min="14" max="14" width="8.85546875" style="7"/>
    <col min="15" max="15" width="6.85546875" style="7" bestFit="1" customWidth="1"/>
    <col min="16" max="258" width="8.85546875" style="7"/>
    <col min="259" max="259" width="47" style="7" customWidth="1"/>
    <col min="260" max="260" width="14" style="7" customWidth="1"/>
    <col min="261" max="514" width="8.85546875" style="7"/>
    <col min="515" max="515" width="47" style="7" customWidth="1"/>
    <col min="516" max="516" width="14" style="7" customWidth="1"/>
    <col min="517" max="770" width="8.85546875" style="7"/>
    <col min="771" max="771" width="47" style="7" customWidth="1"/>
    <col min="772" max="772" width="14" style="7" customWidth="1"/>
    <col min="773" max="1026" width="8.85546875" style="7"/>
    <col min="1027" max="1027" width="47" style="7" customWidth="1"/>
    <col min="1028" max="1028" width="14" style="7" customWidth="1"/>
    <col min="1029" max="1282" width="8.85546875" style="7"/>
    <col min="1283" max="1283" width="47" style="7" customWidth="1"/>
    <col min="1284" max="1284" width="14" style="7" customWidth="1"/>
    <col min="1285" max="1538" width="8.85546875" style="7"/>
    <col min="1539" max="1539" width="47" style="7" customWidth="1"/>
    <col min="1540" max="1540" width="14" style="7" customWidth="1"/>
    <col min="1541" max="1794" width="8.85546875" style="7"/>
    <col min="1795" max="1795" width="47" style="7" customWidth="1"/>
    <col min="1796" max="1796" width="14" style="7" customWidth="1"/>
    <col min="1797" max="2050" width="8.85546875" style="7"/>
    <col min="2051" max="2051" width="47" style="7" customWidth="1"/>
    <col min="2052" max="2052" width="14" style="7" customWidth="1"/>
    <col min="2053" max="2306" width="8.85546875" style="7"/>
    <col min="2307" max="2307" width="47" style="7" customWidth="1"/>
    <col min="2308" max="2308" width="14" style="7" customWidth="1"/>
    <col min="2309" max="2562" width="8.85546875" style="7"/>
    <col min="2563" max="2563" width="47" style="7" customWidth="1"/>
    <col min="2564" max="2564" width="14" style="7" customWidth="1"/>
    <col min="2565" max="2818" width="8.85546875" style="7"/>
    <col min="2819" max="2819" width="47" style="7" customWidth="1"/>
    <col min="2820" max="2820" width="14" style="7" customWidth="1"/>
    <col min="2821" max="3074" width="8.85546875" style="7"/>
    <col min="3075" max="3075" width="47" style="7" customWidth="1"/>
    <col min="3076" max="3076" width="14" style="7" customWidth="1"/>
    <col min="3077" max="3330" width="8.85546875" style="7"/>
    <col min="3331" max="3331" width="47" style="7" customWidth="1"/>
    <col min="3332" max="3332" width="14" style="7" customWidth="1"/>
    <col min="3333" max="3586" width="8.85546875" style="7"/>
    <col min="3587" max="3587" width="47" style="7" customWidth="1"/>
    <col min="3588" max="3588" width="14" style="7" customWidth="1"/>
    <col min="3589" max="3842" width="8.85546875" style="7"/>
    <col min="3843" max="3843" width="47" style="7" customWidth="1"/>
    <col min="3844" max="3844" width="14" style="7" customWidth="1"/>
    <col min="3845" max="4098" width="8.85546875" style="7"/>
    <col min="4099" max="4099" width="47" style="7" customWidth="1"/>
    <col min="4100" max="4100" width="14" style="7" customWidth="1"/>
    <col min="4101" max="4354" width="8.85546875" style="7"/>
    <col min="4355" max="4355" width="47" style="7" customWidth="1"/>
    <col min="4356" max="4356" width="14" style="7" customWidth="1"/>
    <col min="4357" max="4610" width="8.85546875" style="7"/>
    <col min="4611" max="4611" width="47" style="7" customWidth="1"/>
    <col min="4612" max="4612" width="14" style="7" customWidth="1"/>
    <col min="4613" max="4866" width="8.85546875" style="7"/>
    <col min="4867" max="4867" width="47" style="7" customWidth="1"/>
    <col min="4868" max="4868" width="14" style="7" customWidth="1"/>
    <col min="4869" max="5122" width="8.85546875" style="7"/>
    <col min="5123" max="5123" width="47" style="7" customWidth="1"/>
    <col min="5124" max="5124" width="14" style="7" customWidth="1"/>
    <col min="5125" max="5378" width="8.85546875" style="7"/>
    <col min="5379" max="5379" width="47" style="7" customWidth="1"/>
    <col min="5380" max="5380" width="14" style="7" customWidth="1"/>
    <col min="5381" max="5634" width="8.85546875" style="7"/>
    <col min="5635" max="5635" width="47" style="7" customWidth="1"/>
    <col min="5636" max="5636" width="14" style="7" customWidth="1"/>
    <col min="5637" max="5890" width="8.85546875" style="7"/>
    <col min="5891" max="5891" width="47" style="7" customWidth="1"/>
    <col min="5892" max="5892" width="14" style="7" customWidth="1"/>
    <col min="5893" max="6146" width="8.85546875" style="7"/>
    <col min="6147" max="6147" width="47" style="7" customWidth="1"/>
    <col min="6148" max="6148" width="14" style="7" customWidth="1"/>
    <col min="6149" max="6402" width="8.85546875" style="7"/>
    <col min="6403" max="6403" width="47" style="7" customWidth="1"/>
    <col min="6404" max="6404" width="14" style="7" customWidth="1"/>
    <col min="6405" max="6658" width="8.85546875" style="7"/>
    <col min="6659" max="6659" width="47" style="7" customWidth="1"/>
    <col min="6660" max="6660" width="14" style="7" customWidth="1"/>
    <col min="6661" max="6914" width="8.85546875" style="7"/>
    <col min="6915" max="6915" width="47" style="7" customWidth="1"/>
    <col min="6916" max="6916" width="14" style="7" customWidth="1"/>
    <col min="6917" max="7170" width="8.85546875" style="7"/>
    <col min="7171" max="7171" width="47" style="7" customWidth="1"/>
    <col min="7172" max="7172" width="14" style="7" customWidth="1"/>
    <col min="7173" max="7426" width="8.85546875" style="7"/>
    <col min="7427" max="7427" width="47" style="7" customWidth="1"/>
    <col min="7428" max="7428" width="14" style="7" customWidth="1"/>
    <col min="7429" max="7682" width="8.85546875" style="7"/>
    <col min="7683" max="7683" width="47" style="7" customWidth="1"/>
    <col min="7684" max="7684" width="14" style="7" customWidth="1"/>
    <col min="7685" max="7938" width="8.85546875" style="7"/>
    <col min="7939" max="7939" width="47" style="7" customWidth="1"/>
    <col min="7940" max="7940" width="14" style="7" customWidth="1"/>
    <col min="7941" max="8194" width="8.85546875" style="7"/>
    <col min="8195" max="8195" width="47" style="7" customWidth="1"/>
    <col min="8196" max="8196" width="14" style="7" customWidth="1"/>
    <col min="8197" max="8450" width="8.85546875" style="7"/>
    <col min="8451" max="8451" width="47" style="7" customWidth="1"/>
    <col min="8452" max="8452" width="14" style="7" customWidth="1"/>
    <col min="8453" max="8706" width="8.85546875" style="7"/>
    <col min="8707" max="8707" width="47" style="7" customWidth="1"/>
    <col min="8708" max="8708" width="14" style="7" customWidth="1"/>
    <col min="8709" max="8962" width="8.85546875" style="7"/>
    <col min="8963" max="8963" width="47" style="7" customWidth="1"/>
    <col min="8964" max="8964" width="14" style="7" customWidth="1"/>
    <col min="8965" max="9218" width="8.85546875" style="7"/>
    <col min="9219" max="9219" width="47" style="7" customWidth="1"/>
    <col min="9220" max="9220" width="14" style="7" customWidth="1"/>
    <col min="9221" max="9474" width="8.85546875" style="7"/>
    <col min="9475" max="9475" width="47" style="7" customWidth="1"/>
    <col min="9476" max="9476" width="14" style="7" customWidth="1"/>
    <col min="9477" max="9730" width="8.85546875" style="7"/>
    <col min="9731" max="9731" width="47" style="7" customWidth="1"/>
    <col min="9732" max="9732" width="14" style="7" customWidth="1"/>
    <col min="9733" max="9986" width="8.85546875" style="7"/>
    <col min="9987" max="9987" width="47" style="7" customWidth="1"/>
    <col min="9988" max="9988" width="14" style="7" customWidth="1"/>
    <col min="9989" max="10242" width="8.85546875" style="7"/>
    <col min="10243" max="10243" width="47" style="7" customWidth="1"/>
    <col min="10244" max="10244" width="14" style="7" customWidth="1"/>
    <col min="10245" max="10498" width="8.85546875" style="7"/>
    <col min="10499" max="10499" width="47" style="7" customWidth="1"/>
    <col min="10500" max="10500" width="14" style="7" customWidth="1"/>
    <col min="10501" max="10754" width="8.85546875" style="7"/>
    <col min="10755" max="10755" width="47" style="7" customWidth="1"/>
    <col min="10756" max="10756" width="14" style="7" customWidth="1"/>
    <col min="10757" max="11010" width="8.85546875" style="7"/>
    <col min="11011" max="11011" width="47" style="7" customWidth="1"/>
    <col min="11012" max="11012" width="14" style="7" customWidth="1"/>
    <col min="11013" max="11266" width="8.85546875" style="7"/>
    <col min="11267" max="11267" width="47" style="7" customWidth="1"/>
    <col min="11268" max="11268" width="14" style="7" customWidth="1"/>
    <col min="11269" max="11522" width="8.85546875" style="7"/>
    <col min="11523" max="11523" width="47" style="7" customWidth="1"/>
    <col min="11524" max="11524" width="14" style="7" customWidth="1"/>
    <col min="11525" max="11778" width="8.85546875" style="7"/>
    <col min="11779" max="11779" width="47" style="7" customWidth="1"/>
    <col min="11780" max="11780" width="14" style="7" customWidth="1"/>
    <col min="11781" max="12034" width="8.85546875" style="7"/>
    <col min="12035" max="12035" width="47" style="7" customWidth="1"/>
    <col min="12036" max="12036" width="14" style="7" customWidth="1"/>
    <col min="12037" max="12290" width="8.85546875" style="7"/>
    <col min="12291" max="12291" width="47" style="7" customWidth="1"/>
    <col min="12292" max="12292" width="14" style="7" customWidth="1"/>
    <col min="12293" max="12546" width="8.85546875" style="7"/>
    <col min="12547" max="12547" width="47" style="7" customWidth="1"/>
    <col min="12548" max="12548" width="14" style="7" customWidth="1"/>
    <col min="12549" max="12802" width="8.85546875" style="7"/>
    <col min="12803" max="12803" width="47" style="7" customWidth="1"/>
    <col min="12804" max="12804" width="14" style="7" customWidth="1"/>
    <col min="12805" max="13058" width="8.85546875" style="7"/>
    <col min="13059" max="13059" width="47" style="7" customWidth="1"/>
    <col min="13060" max="13060" width="14" style="7" customWidth="1"/>
    <col min="13061" max="13314" width="8.85546875" style="7"/>
    <col min="13315" max="13315" width="47" style="7" customWidth="1"/>
    <col min="13316" max="13316" width="14" style="7" customWidth="1"/>
    <col min="13317" max="13570" width="8.85546875" style="7"/>
    <col min="13571" max="13571" width="47" style="7" customWidth="1"/>
    <col min="13572" max="13572" width="14" style="7" customWidth="1"/>
    <col min="13573" max="13826" width="8.85546875" style="7"/>
    <col min="13827" max="13827" width="47" style="7" customWidth="1"/>
    <col min="13828" max="13828" width="14" style="7" customWidth="1"/>
    <col min="13829" max="14082" width="8.85546875" style="7"/>
    <col min="14083" max="14083" width="47" style="7" customWidth="1"/>
    <col min="14084" max="14084" width="14" style="7" customWidth="1"/>
    <col min="14085" max="14338" width="8.85546875" style="7"/>
    <col min="14339" max="14339" width="47" style="7" customWidth="1"/>
    <col min="14340" max="14340" width="14" style="7" customWidth="1"/>
    <col min="14341" max="14594" width="8.85546875" style="7"/>
    <col min="14595" max="14595" width="47" style="7" customWidth="1"/>
    <col min="14596" max="14596" width="14" style="7" customWidth="1"/>
    <col min="14597" max="14850" width="8.85546875" style="7"/>
    <col min="14851" max="14851" width="47" style="7" customWidth="1"/>
    <col min="14852" max="14852" width="14" style="7" customWidth="1"/>
    <col min="14853" max="15106" width="8.85546875" style="7"/>
    <col min="15107" max="15107" width="47" style="7" customWidth="1"/>
    <col min="15108" max="15108" width="14" style="7" customWidth="1"/>
    <col min="15109" max="15362" width="8.85546875" style="7"/>
    <col min="15363" max="15363" width="47" style="7" customWidth="1"/>
    <col min="15364" max="15364" width="14" style="7" customWidth="1"/>
    <col min="15365" max="15618" width="8.85546875" style="7"/>
    <col min="15619" max="15619" width="47" style="7" customWidth="1"/>
    <col min="15620" max="15620" width="14" style="7" customWidth="1"/>
    <col min="15621" max="15874" width="8.85546875" style="7"/>
    <col min="15875" max="15875" width="47" style="7" customWidth="1"/>
    <col min="15876" max="15876" width="14" style="7" customWidth="1"/>
    <col min="15877" max="16130" width="8.85546875" style="7"/>
    <col min="16131" max="16131" width="47" style="7" customWidth="1"/>
    <col min="16132" max="16132" width="14" style="7" customWidth="1"/>
    <col min="16133" max="16383" width="8.85546875" style="7"/>
    <col min="16384" max="16384" width="8.85546875" style="7" customWidth="1"/>
  </cols>
  <sheetData>
    <row r="1" spans="1:15">
      <c r="A1" s="54"/>
      <c r="B1" s="261" t="s">
        <v>329</v>
      </c>
      <c r="C1" s="413" t="s">
        <v>330</v>
      </c>
      <c r="D1" s="413"/>
      <c r="E1" s="413"/>
      <c r="F1" s="413"/>
      <c r="G1" s="54"/>
      <c r="H1" s="54"/>
      <c r="I1" s="54"/>
      <c r="J1" s="54"/>
      <c r="K1" s="54"/>
      <c r="L1" s="54"/>
      <c r="M1" s="54"/>
      <c r="O1" s="31"/>
    </row>
    <row r="2" spans="1: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5" ht="30">
      <c r="A3" s="254"/>
      <c r="B3" s="255" t="s">
        <v>87</v>
      </c>
      <c r="C3" s="256" t="s">
        <v>314</v>
      </c>
      <c r="D3" s="256" t="s">
        <v>154</v>
      </c>
      <c r="E3" s="256" t="s">
        <v>156</v>
      </c>
      <c r="F3" s="256" t="s">
        <v>158</v>
      </c>
      <c r="G3" s="256" t="s">
        <v>160</v>
      </c>
      <c r="H3" s="256" t="s">
        <v>253</v>
      </c>
      <c r="I3" s="256" t="s">
        <v>163</v>
      </c>
      <c r="J3" s="256" t="s">
        <v>254</v>
      </c>
      <c r="K3" s="257" t="s">
        <v>255</v>
      </c>
      <c r="L3" s="257" t="s">
        <v>256</v>
      </c>
      <c r="M3" s="257" t="s">
        <v>161</v>
      </c>
    </row>
    <row r="4" spans="1:15">
      <c r="A4" s="257" t="s">
        <v>147</v>
      </c>
      <c r="B4" s="56" t="s">
        <v>315</v>
      </c>
      <c r="C4" s="56">
        <f>+'Project Cost Calculations'!D29</f>
        <v>0</v>
      </c>
      <c r="D4" s="56">
        <v>0</v>
      </c>
      <c r="E4" s="258">
        <v>0</v>
      </c>
      <c r="F4" s="258">
        <f>E4</f>
        <v>0</v>
      </c>
      <c r="G4" s="258">
        <f t="shared" ref="G4:M4" si="0">F4</f>
        <v>0</v>
      </c>
      <c r="H4" s="258">
        <f t="shared" si="0"/>
        <v>0</v>
      </c>
      <c r="I4" s="258">
        <f t="shared" si="0"/>
        <v>0</v>
      </c>
      <c r="J4" s="258">
        <f t="shared" si="0"/>
        <v>0</v>
      </c>
      <c r="K4" s="258">
        <f t="shared" si="0"/>
        <v>0</v>
      </c>
      <c r="L4" s="258">
        <f t="shared" si="0"/>
        <v>0</v>
      </c>
      <c r="M4" s="258">
        <f t="shared" si="0"/>
        <v>0</v>
      </c>
    </row>
    <row r="5" spans="1:15">
      <c r="A5" s="254"/>
      <c r="B5" s="259" t="s">
        <v>316</v>
      </c>
      <c r="C5" s="259"/>
      <c r="D5" s="258">
        <f>+'Profitability Estimates'!B20*$O$1</f>
        <v>0</v>
      </c>
      <c r="E5" s="258">
        <f>+'Profitability Estimates'!C20*$O$1</f>
        <v>0</v>
      </c>
      <c r="F5" s="258">
        <f>+'Profitability Estimates'!D20*$O$1</f>
        <v>0</v>
      </c>
      <c r="G5" s="258">
        <f>+'Profitability Estimates'!E20*$O$1</f>
        <v>0</v>
      </c>
      <c r="H5" s="258">
        <f>+'Profitability Estimates'!F20*$O$1</f>
        <v>0</v>
      </c>
      <c r="I5" s="258">
        <f>+'Profitability Estimates'!G20*$O$1</f>
        <v>0</v>
      </c>
      <c r="J5" s="258">
        <f>+'Profitability Estimates'!H20*$O$1</f>
        <v>0</v>
      </c>
      <c r="K5" s="258">
        <f>+'Profitability Estimates'!I20*$O$1</f>
        <v>0</v>
      </c>
      <c r="L5" s="258">
        <f>+'Profitability Estimates'!J20*$O$1</f>
        <v>0</v>
      </c>
      <c r="M5" s="258">
        <f>+'Profitability Estimates'!K20*$O$1</f>
        <v>0</v>
      </c>
    </row>
    <row r="6" spans="1:15">
      <c r="A6" s="257"/>
      <c r="B6" s="255" t="s">
        <v>317</v>
      </c>
      <c r="C6" s="258">
        <f>SUM(C4:C5)</f>
        <v>0</v>
      </c>
      <c r="D6" s="258">
        <f>SUM(D4:D5)</f>
        <v>0</v>
      </c>
      <c r="E6" s="258">
        <f t="shared" ref="E6:M6" si="1">SUM(E4:E5)</f>
        <v>0</v>
      </c>
      <c r="F6" s="258">
        <f t="shared" si="1"/>
        <v>0</v>
      </c>
      <c r="G6" s="258">
        <f t="shared" si="1"/>
        <v>0</v>
      </c>
      <c r="H6" s="258">
        <f t="shared" si="1"/>
        <v>0</v>
      </c>
      <c r="I6" s="258">
        <f t="shared" si="1"/>
        <v>0</v>
      </c>
      <c r="J6" s="258">
        <f t="shared" si="1"/>
        <v>0</v>
      </c>
      <c r="K6" s="258">
        <f t="shared" si="1"/>
        <v>0</v>
      </c>
      <c r="L6" s="258">
        <f t="shared" si="1"/>
        <v>0</v>
      </c>
      <c r="M6" s="258">
        <f t="shared" si="1"/>
        <v>0</v>
      </c>
    </row>
    <row r="7" spans="1:15">
      <c r="A7" s="257" t="s">
        <v>166</v>
      </c>
      <c r="B7" s="260" t="s">
        <v>318</v>
      </c>
      <c r="C7" s="260"/>
      <c r="D7" s="258"/>
      <c r="E7" s="258"/>
      <c r="F7" s="258"/>
      <c r="G7" s="258"/>
      <c r="H7" s="258"/>
      <c r="I7" s="258"/>
      <c r="J7" s="258"/>
      <c r="K7" s="258"/>
      <c r="L7" s="258"/>
      <c r="M7" s="258"/>
    </row>
    <row r="8" spans="1:15">
      <c r="A8" s="257"/>
      <c r="B8" s="259" t="s">
        <v>319</v>
      </c>
      <c r="C8" s="259"/>
      <c r="D8" s="258">
        <f>+'Profitability Estimates'!B6</f>
        <v>0</v>
      </c>
      <c r="E8" s="258">
        <f>+'Profitability Estimates'!C6</f>
        <v>0</v>
      </c>
      <c r="F8" s="258">
        <f>+'Profitability Estimates'!D6</f>
        <v>0</v>
      </c>
      <c r="G8" s="258">
        <f>+'Profitability Estimates'!E6</f>
        <v>0</v>
      </c>
      <c r="H8" s="258">
        <f>+'Profitability Estimates'!F6</f>
        <v>0</v>
      </c>
      <c r="I8" s="258">
        <f>+'Profitability Estimates'!G6</f>
        <v>0</v>
      </c>
      <c r="J8" s="258">
        <f>+'Profitability Estimates'!H6</f>
        <v>0</v>
      </c>
      <c r="K8" s="258">
        <f>+'Profitability Estimates'!I6</f>
        <v>0</v>
      </c>
      <c r="L8" s="258">
        <f>+'Profitability Estimates'!J6</f>
        <v>0</v>
      </c>
      <c r="M8" s="258">
        <f>+'Profitability Estimates'!K6</f>
        <v>0</v>
      </c>
    </row>
    <row r="9" spans="1:15" ht="30">
      <c r="A9" s="257"/>
      <c r="B9" s="259" t="s">
        <v>331</v>
      </c>
      <c r="C9" s="259"/>
      <c r="D9" s="258">
        <v>0</v>
      </c>
      <c r="E9" s="258">
        <v>0</v>
      </c>
      <c r="F9" s="258">
        <v>0</v>
      </c>
      <c r="G9" s="258">
        <v>0</v>
      </c>
      <c r="H9" s="258">
        <v>0</v>
      </c>
      <c r="I9" s="258">
        <v>0</v>
      </c>
      <c r="J9" s="258">
        <v>0</v>
      </c>
      <c r="K9" s="258">
        <v>0</v>
      </c>
      <c r="L9" s="258">
        <v>0</v>
      </c>
      <c r="M9" s="258">
        <f>+'Depreciation Calculation'!L13</f>
        <v>0</v>
      </c>
    </row>
    <row r="10" spans="1:15">
      <c r="A10" s="254"/>
      <c r="B10" s="259" t="s">
        <v>321</v>
      </c>
      <c r="C10" s="258">
        <f>C8+C9</f>
        <v>0</v>
      </c>
      <c r="D10" s="258">
        <f>D8+D9</f>
        <v>0</v>
      </c>
      <c r="E10" s="258">
        <f t="shared" ref="E10:M10" si="2">E8+E9</f>
        <v>0</v>
      </c>
      <c r="F10" s="258">
        <f t="shared" si="2"/>
        <v>0</v>
      </c>
      <c r="G10" s="258">
        <f t="shared" si="2"/>
        <v>0</v>
      </c>
      <c r="H10" s="258">
        <f t="shared" si="2"/>
        <v>0</v>
      </c>
      <c r="I10" s="258">
        <f t="shared" si="2"/>
        <v>0</v>
      </c>
      <c r="J10" s="258">
        <f t="shared" si="2"/>
        <v>0</v>
      </c>
      <c r="K10" s="258">
        <f t="shared" si="2"/>
        <v>0</v>
      </c>
      <c r="L10" s="258">
        <f t="shared" si="2"/>
        <v>0</v>
      </c>
      <c r="M10" s="258">
        <f t="shared" si="2"/>
        <v>0</v>
      </c>
    </row>
    <row r="11" spans="1:15">
      <c r="A11" s="254"/>
      <c r="B11" s="259"/>
      <c r="C11" s="259"/>
      <c r="D11" s="258"/>
      <c r="E11" s="258"/>
      <c r="F11" s="258"/>
      <c r="G11" s="258"/>
      <c r="H11" s="258"/>
      <c r="I11" s="258"/>
      <c r="J11" s="258"/>
      <c r="K11" s="258"/>
      <c r="L11" s="258"/>
      <c r="M11" s="258"/>
    </row>
    <row r="12" spans="1:15">
      <c r="A12" s="257" t="s">
        <v>178</v>
      </c>
      <c r="B12" s="260" t="s">
        <v>322</v>
      </c>
      <c r="C12" s="258">
        <f>C10-C6</f>
        <v>0</v>
      </c>
      <c r="D12" s="258">
        <f>D10-D6</f>
        <v>0</v>
      </c>
      <c r="E12" s="258">
        <f t="shared" ref="E12:M12" si="3">E10-E6</f>
        <v>0</v>
      </c>
      <c r="F12" s="258">
        <f t="shared" si="3"/>
        <v>0</v>
      </c>
      <c r="G12" s="258">
        <f t="shared" si="3"/>
        <v>0</v>
      </c>
      <c r="H12" s="258">
        <f t="shared" si="3"/>
        <v>0</v>
      </c>
      <c r="I12" s="258">
        <f t="shared" si="3"/>
        <v>0</v>
      </c>
      <c r="J12" s="258">
        <f t="shared" si="3"/>
        <v>0</v>
      </c>
      <c r="K12" s="258">
        <f t="shared" si="3"/>
        <v>0</v>
      </c>
      <c r="L12" s="258">
        <f t="shared" si="3"/>
        <v>0</v>
      </c>
      <c r="M12" s="258">
        <f t="shared" si="3"/>
        <v>0</v>
      </c>
    </row>
    <row r="13" spans="1:15">
      <c r="A13" s="257"/>
      <c r="B13" s="263" t="s">
        <v>323</v>
      </c>
      <c r="C13" s="263"/>
      <c r="D13" s="258">
        <f>'[205]IRR '!C16</f>
        <v>0.15</v>
      </c>
      <c r="E13" s="264"/>
      <c r="F13" s="264"/>
      <c r="G13" s="264"/>
      <c r="H13" s="264"/>
      <c r="I13" s="264"/>
      <c r="J13" s="264"/>
      <c r="K13" s="264"/>
      <c r="L13" s="264"/>
      <c r="M13" s="264"/>
    </row>
    <row r="14" spans="1:15">
      <c r="A14" s="254"/>
      <c r="B14" s="265" t="s">
        <v>332</v>
      </c>
      <c r="C14" s="265"/>
      <c r="D14" s="266">
        <f>NPV(D13,C6:M6)</f>
        <v>0</v>
      </c>
      <c r="E14" s="262"/>
      <c r="F14" s="262"/>
      <c r="G14" s="262"/>
      <c r="H14" s="262"/>
      <c r="I14" s="262"/>
      <c r="J14" s="262"/>
      <c r="K14" s="262"/>
      <c r="L14" s="262"/>
      <c r="M14" s="267"/>
    </row>
    <row r="15" spans="1:15" ht="30">
      <c r="A15" s="254"/>
      <c r="B15" s="259" t="s">
        <v>333</v>
      </c>
      <c r="C15" s="259"/>
      <c r="D15" s="266">
        <f>NPV(D13,C10:M10)</f>
        <v>0</v>
      </c>
      <c r="E15" s="262"/>
      <c r="F15" s="262"/>
      <c r="G15" s="262"/>
      <c r="H15" s="262"/>
      <c r="I15" s="262"/>
      <c r="J15" s="262"/>
      <c r="K15" s="262"/>
      <c r="L15" s="262"/>
      <c r="M15" s="267"/>
    </row>
    <row r="16" spans="1:15">
      <c r="A16" s="254"/>
      <c r="B16" s="259" t="s">
        <v>326</v>
      </c>
      <c r="C16" s="259"/>
      <c r="D16" s="268">
        <f>D15-D14</f>
        <v>0</v>
      </c>
      <c r="E16" s="262"/>
      <c r="F16" s="262"/>
      <c r="G16" s="262"/>
      <c r="H16" s="262"/>
      <c r="I16" s="262"/>
      <c r="J16" s="262"/>
      <c r="K16" s="262"/>
      <c r="L16" s="262"/>
      <c r="M16" s="267"/>
    </row>
    <row r="17" spans="1:15">
      <c r="A17" s="254"/>
      <c r="B17" s="259" t="s">
        <v>327</v>
      </c>
      <c r="C17" s="259"/>
      <c r="D17" s="268" t="e">
        <f>D15/D14</f>
        <v>#DIV/0!</v>
      </c>
      <c r="E17" s="267"/>
      <c r="F17" s="267"/>
      <c r="G17" s="267"/>
      <c r="H17" s="267"/>
      <c r="I17" s="267"/>
      <c r="J17" s="267"/>
      <c r="K17" s="267"/>
      <c r="L17" s="267"/>
      <c r="M17" s="267"/>
    </row>
    <row r="18" spans="1:15">
      <c r="A18" s="254"/>
      <c r="B18" s="259" t="s">
        <v>328</v>
      </c>
      <c r="C18" s="259"/>
      <c r="D18" s="269" t="e">
        <f>IRR(C12:M12,0.1)</f>
        <v>#NUM!</v>
      </c>
      <c r="E18" s="267"/>
      <c r="F18" s="267"/>
      <c r="G18" s="267"/>
      <c r="H18" s="267"/>
      <c r="I18" s="267"/>
      <c r="J18" s="267"/>
      <c r="K18" s="267"/>
      <c r="L18" s="267"/>
      <c r="M18" s="267"/>
    </row>
    <row r="19" spans="1:1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1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</row>
    <row r="22" spans="1:15">
      <c r="A22" s="54"/>
      <c r="B22" s="261" t="s">
        <v>329</v>
      </c>
      <c r="C22" s="413" t="s">
        <v>334</v>
      </c>
      <c r="D22" s="413"/>
      <c r="E22" s="413"/>
      <c r="F22" s="413"/>
      <c r="G22" s="413"/>
      <c r="H22" s="413"/>
      <c r="I22" s="54"/>
      <c r="J22" s="54"/>
      <c r="K22" s="54"/>
      <c r="L22" s="54"/>
      <c r="M22" s="54"/>
      <c r="O22" s="31"/>
    </row>
    <row r="23" spans="1:1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15" s="40" customFormat="1" ht="30">
      <c r="A24" s="257"/>
      <c r="B24" s="255" t="str">
        <f>B3</f>
        <v>Particulars</v>
      </c>
      <c r="C24" s="255"/>
      <c r="D24" s="256" t="s">
        <v>154</v>
      </c>
      <c r="E24" s="256" t="s">
        <v>156</v>
      </c>
      <c r="F24" s="256" t="s">
        <v>158</v>
      </c>
      <c r="G24" s="256" t="s">
        <v>160</v>
      </c>
      <c r="H24" s="256" t="s">
        <v>253</v>
      </c>
      <c r="I24" s="256" t="s">
        <v>163</v>
      </c>
      <c r="J24" s="256" t="s">
        <v>254</v>
      </c>
      <c r="K24" s="257" t="s">
        <v>255</v>
      </c>
      <c r="L24" s="257" t="s">
        <v>256</v>
      </c>
      <c r="M24" s="257" t="s">
        <v>161</v>
      </c>
    </row>
    <row r="25" spans="1:15">
      <c r="A25" s="254" t="s">
        <v>147</v>
      </c>
      <c r="B25" s="56" t="s">
        <v>315</v>
      </c>
      <c r="C25" s="56">
        <f>+C4</f>
        <v>0</v>
      </c>
      <c r="D25" s="258">
        <f t="shared" ref="D25:M25" si="4">D4</f>
        <v>0</v>
      </c>
      <c r="E25" s="258">
        <f t="shared" si="4"/>
        <v>0</v>
      </c>
      <c r="F25" s="258">
        <f t="shared" si="4"/>
        <v>0</v>
      </c>
      <c r="G25" s="258">
        <f t="shared" si="4"/>
        <v>0</v>
      </c>
      <c r="H25" s="258">
        <f t="shared" si="4"/>
        <v>0</v>
      </c>
      <c r="I25" s="258">
        <f t="shared" si="4"/>
        <v>0</v>
      </c>
      <c r="J25" s="258">
        <f t="shared" si="4"/>
        <v>0</v>
      </c>
      <c r="K25" s="258">
        <f t="shared" si="4"/>
        <v>0</v>
      </c>
      <c r="L25" s="258">
        <f t="shared" si="4"/>
        <v>0</v>
      </c>
      <c r="M25" s="258">
        <f t="shared" si="4"/>
        <v>0</v>
      </c>
    </row>
    <row r="26" spans="1:15">
      <c r="A26" s="254"/>
      <c r="B26" s="259" t="s">
        <v>316</v>
      </c>
      <c r="C26" s="259"/>
      <c r="D26" s="258">
        <f t="shared" ref="D26:M26" si="5">D5</f>
        <v>0</v>
      </c>
      <c r="E26" s="258">
        <f t="shared" si="5"/>
        <v>0</v>
      </c>
      <c r="F26" s="258">
        <f t="shared" si="5"/>
        <v>0</v>
      </c>
      <c r="G26" s="258">
        <f t="shared" si="5"/>
        <v>0</v>
      </c>
      <c r="H26" s="258">
        <f t="shared" si="5"/>
        <v>0</v>
      </c>
      <c r="I26" s="258">
        <f t="shared" si="5"/>
        <v>0</v>
      </c>
      <c r="J26" s="258">
        <f t="shared" si="5"/>
        <v>0</v>
      </c>
      <c r="K26" s="258">
        <f t="shared" si="5"/>
        <v>0</v>
      </c>
      <c r="L26" s="258">
        <f t="shared" si="5"/>
        <v>0</v>
      </c>
      <c r="M26" s="258">
        <f t="shared" si="5"/>
        <v>0</v>
      </c>
    </row>
    <row r="27" spans="1:15">
      <c r="A27" s="257"/>
      <c r="B27" s="255" t="s">
        <v>317</v>
      </c>
      <c r="C27" s="258">
        <f>C6</f>
        <v>0</v>
      </c>
      <c r="D27" s="258">
        <f t="shared" ref="D27:M27" si="6">D6</f>
        <v>0</v>
      </c>
      <c r="E27" s="258">
        <f t="shared" si="6"/>
        <v>0</v>
      </c>
      <c r="F27" s="258">
        <f t="shared" si="6"/>
        <v>0</v>
      </c>
      <c r="G27" s="258">
        <f t="shared" si="6"/>
        <v>0</v>
      </c>
      <c r="H27" s="258">
        <f t="shared" si="6"/>
        <v>0</v>
      </c>
      <c r="I27" s="258">
        <f t="shared" si="6"/>
        <v>0</v>
      </c>
      <c r="J27" s="258">
        <f t="shared" si="6"/>
        <v>0</v>
      </c>
      <c r="K27" s="258">
        <f t="shared" si="6"/>
        <v>0</v>
      </c>
      <c r="L27" s="258">
        <f t="shared" si="6"/>
        <v>0</v>
      </c>
      <c r="M27" s="258">
        <f t="shared" si="6"/>
        <v>0</v>
      </c>
    </row>
    <row r="28" spans="1:15">
      <c r="A28" s="257" t="s">
        <v>166</v>
      </c>
      <c r="B28" s="260" t="s">
        <v>318</v>
      </c>
      <c r="C28" s="260"/>
      <c r="D28" s="258">
        <f t="shared" ref="D28:M28" si="7">D7</f>
        <v>0</v>
      </c>
      <c r="E28" s="258">
        <f t="shared" si="7"/>
        <v>0</v>
      </c>
      <c r="F28" s="258">
        <f t="shared" si="7"/>
        <v>0</v>
      </c>
      <c r="G28" s="258">
        <f t="shared" si="7"/>
        <v>0</v>
      </c>
      <c r="H28" s="258">
        <f t="shared" si="7"/>
        <v>0</v>
      </c>
      <c r="I28" s="258">
        <f t="shared" si="7"/>
        <v>0</v>
      </c>
      <c r="J28" s="258">
        <f t="shared" si="7"/>
        <v>0</v>
      </c>
      <c r="K28" s="258">
        <f t="shared" si="7"/>
        <v>0</v>
      </c>
      <c r="L28" s="258">
        <f t="shared" si="7"/>
        <v>0</v>
      </c>
      <c r="M28" s="258">
        <f t="shared" si="7"/>
        <v>0</v>
      </c>
    </row>
    <row r="29" spans="1:15">
      <c r="A29" s="257"/>
      <c r="B29" s="259" t="s">
        <v>319</v>
      </c>
      <c r="C29" s="259"/>
      <c r="D29" s="258">
        <f>+'Profitability Estimates'!B6*Sensitivity!$O$22</f>
        <v>0</v>
      </c>
      <c r="E29" s="258">
        <f>+'Profitability Estimates'!C6*Sensitivity!$O$22</f>
        <v>0</v>
      </c>
      <c r="F29" s="258">
        <f>+'Profitability Estimates'!D6*Sensitivity!$O$22</f>
        <v>0</v>
      </c>
      <c r="G29" s="258">
        <f>+'Profitability Estimates'!E6*Sensitivity!$O$22</f>
        <v>0</v>
      </c>
      <c r="H29" s="258">
        <f>+'Profitability Estimates'!F6*Sensitivity!$O$22</f>
        <v>0</v>
      </c>
      <c r="I29" s="258">
        <f>+'Profitability Estimates'!G6*Sensitivity!$O$22</f>
        <v>0</v>
      </c>
      <c r="J29" s="258">
        <f>+'Profitability Estimates'!H6*Sensitivity!$O$22</f>
        <v>0</v>
      </c>
      <c r="K29" s="258">
        <f>+'Profitability Estimates'!I6*Sensitivity!$O$22</f>
        <v>0</v>
      </c>
      <c r="L29" s="258">
        <f>+'Profitability Estimates'!J6*Sensitivity!$O$22</f>
        <v>0</v>
      </c>
      <c r="M29" s="258">
        <f>+'Profitability Estimates'!K6*Sensitivity!$O$22</f>
        <v>0</v>
      </c>
    </row>
    <row r="30" spans="1:15" ht="30">
      <c r="A30" s="257"/>
      <c r="B30" s="259" t="s">
        <v>331</v>
      </c>
      <c r="C30" s="259"/>
      <c r="D30" s="258">
        <f t="shared" ref="D30:M30" si="8">D9</f>
        <v>0</v>
      </c>
      <c r="E30" s="258">
        <f t="shared" si="8"/>
        <v>0</v>
      </c>
      <c r="F30" s="258">
        <f t="shared" si="8"/>
        <v>0</v>
      </c>
      <c r="G30" s="258">
        <f t="shared" si="8"/>
        <v>0</v>
      </c>
      <c r="H30" s="258">
        <f t="shared" si="8"/>
        <v>0</v>
      </c>
      <c r="I30" s="258">
        <f t="shared" si="8"/>
        <v>0</v>
      </c>
      <c r="J30" s="258">
        <f t="shared" si="8"/>
        <v>0</v>
      </c>
      <c r="K30" s="258">
        <f t="shared" si="8"/>
        <v>0</v>
      </c>
      <c r="L30" s="258">
        <f t="shared" si="8"/>
        <v>0</v>
      </c>
      <c r="M30" s="258">
        <f t="shared" si="8"/>
        <v>0</v>
      </c>
    </row>
    <row r="31" spans="1:15">
      <c r="A31" s="254"/>
      <c r="B31" s="259" t="s">
        <v>321</v>
      </c>
      <c r="C31" s="258">
        <f>C29+C30</f>
        <v>0</v>
      </c>
      <c r="D31" s="258">
        <f>D29+D30</f>
        <v>0</v>
      </c>
      <c r="E31" s="258">
        <f t="shared" ref="E31:M31" si="9">E29+E30</f>
        <v>0</v>
      </c>
      <c r="F31" s="258">
        <f t="shared" si="9"/>
        <v>0</v>
      </c>
      <c r="G31" s="258">
        <f t="shared" si="9"/>
        <v>0</v>
      </c>
      <c r="H31" s="258">
        <f t="shared" si="9"/>
        <v>0</v>
      </c>
      <c r="I31" s="258">
        <f t="shared" si="9"/>
        <v>0</v>
      </c>
      <c r="J31" s="258">
        <f t="shared" si="9"/>
        <v>0</v>
      </c>
      <c r="K31" s="258">
        <f t="shared" si="9"/>
        <v>0</v>
      </c>
      <c r="L31" s="258">
        <f t="shared" si="9"/>
        <v>0</v>
      </c>
      <c r="M31" s="258">
        <f t="shared" si="9"/>
        <v>0</v>
      </c>
    </row>
    <row r="32" spans="1:15">
      <c r="A32" s="254"/>
      <c r="B32" s="259"/>
      <c r="C32" s="259"/>
      <c r="D32" s="258"/>
      <c r="E32" s="258"/>
      <c r="F32" s="258"/>
      <c r="G32" s="258"/>
      <c r="H32" s="258"/>
      <c r="I32" s="258"/>
      <c r="J32" s="258"/>
      <c r="K32" s="258"/>
      <c r="L32" s="258"/>
      <c r="M32" s="258"/>
    </row>
    <row r="33" spans="1:13">
      <c r="A33" s="257" t="s">
        <v>178</v>
      </c>
      <c r="B33" s="260" t="s">
        <v>322</v>
      </c>
      <c r="C33" s="258">
        <f>C31-C27</f>
        <v>0</v>
      </c>
      <c r="D33" s="258">
        <f>D31-D27</f>
        <v>0</v>
      </c>
      <c r="E33" s="258">
        <f t="shared" ref="E33:M33" si="10">E31-E27</f>
        <v>0</v>
      </c>
      <c r="F33" s="258">
        <f t="shared" si="10"/>
        <v>0</v>
      </c>
      <c r="G33" s="258">
        <f t="shared" si="10"/>
        <v>0</v>
      </c>
      <c r="H33" s="258">
        <f t="shared" si="10"/>
        <v>0</v>
      </c>
      <c r="I33" s="258">
        <f t="shared" si="10"/>
        <v>0</v>
      </c>
      <c r="J33" s="258">
        <f t="shared" si="10"/>
        <v>0</v>
      </c>
      <c r="K33" s="258">
        <f t="shared" si="10"/>
        <v>0</v>
      </c>
      <c r="L33" s="258">
        <f t="shared" si="10"/>
        <v>0</v>
      </c>
      <c r="M33" s="258">
        <f t="shared" si="10"/>
        <v>0</v>
      </c>
    </row>
    <row r="34" spans="1:13">
      <c r="A34" s="257"/>
      <c r="B34" s="263" t="s">
        <v>323</v>
      </c>
      <c r="C34" s="263"/>
      <c r="D34" s="258">
        <f>D13</f>
        <v>0.15</v>
      </c>
      <c r="E34" s="264"/>
      <c r="F34" s="264"/>
      <c r="G34" s="264"/>
      <c r="H34" s="264"/>
      <c r="I34" s="264"/>
      <c r="J34" s="264"/>
      <c r="K34" s="264"/>
      <c r="L34" s="264"/>
      <c r="M34" s="264"/>
    </row>
    <row r="35" spans="1:13">
      <c r="A35" s="254"/>
      <c r="B35" s="265" t="s">
        <v>332</v>
      </c>
      <c r="C35" s="265"/>
      <c r="D35" s="266">
        <f>NPV(D34,C27:M27)</f>
        <v>0</v>
      </c>
      <c r="E35" s="262"/>
      <c r="F35" s="262"/>
      <c r="G35" s="262"/>
      <c r="H35" s="262"/>
      <c r="I35" s="262"/>
      <c r="J35" s="262"/>
      <c r="K35" s="262"/>
      <c r="L35" s="262"/>
      <c r="M35" s="267"/>
    </row>
    <row r="36" spans="1:13" ht="30">
      <c r="A36" s="254"/>
      <c r="B36" s="259" t="s">
        <v>333</v>
      </c>
      <c r="C36" s="259"/>
      <c r="D36" s="266">
        <f>NPV(D34,C31:M31)</f>
        <v>0</v>
      </c>
      <c r="E36" s="262"/>
      <c r="F36" s="262"/>
      <c r="G36" s="262"/>
      <c r="H36" s="262"/>
      <c r="I36" s="262"/>
      <c r="J36" s="262"/>
      <c r="K36" s="262"/>
      <c r="L36" s="262"/>
      <c r="M36" s="267"/>
    </row>
    <row r="37" spans="1:13">
      <c r="A37" s="254"/>
      <c r="B37" s="259" t="s">
        <v>326</v>
      </c>
      <c r="C37" s="259"/>
      <c r="D37" s="268">
        <f>D36-D35</f>
        <v>0</v>
      </c>
      <c r="E37" s="262"/>
      <c r="F37" s="262"/>
      <c r="G37" s="262"/>
      <c r="H37" s="262"/>
      <c r="I37" s="262"/>
      <c r="J37" s="262"/>
      <c r="K37" s="262"/>
      <c r="L37" s="262"/>
      <c r="M37" s="267"/>
    </row>
    <row r="38" spans="1:13">
      <c r="A38" s="254"/>
      <c r="B38" s="259" t="s">
        <v>327</v>
      </c>
      <c r="C38" s="259"/>
      <c r="D38" s="268" t="e">
        <f>D36/D35</f>
        <v>#DIV/0!</v>
      </c>
      <c r="E38" s="267"/>
      <c r="F38" s="267"/>
      <c r="G38" s="267"/>
      <c r="H38" s="267"/>
      <c r="I38" s="267"/>
      <c r="J38" s="267"/>
      <c r="K38" s="267"/>
      <c r="L38" s="267"/>
      <c r="M38" s="267"/>
    </row>
    <row r="39" spans="1:13">
      <c r="A39" s="254"/>
      <c r="B39" s="259" t="s">
        <v>328</v>
      </c>
      <c r="C39" s="259"/>
      <c r="D39" s="269" t="e">
        <f>IRR(C33:M33,0.1)</f>
        <v>#NUM!</v>
      </c>
      <c r="E39" s="267"/>
      <c r="F39" s="267"/>
      <c r="G39" s="267"/>
      <c r="H39" s="267"/>
      <c r="I39" s="267"/>
      <c r="J39" s="267"/>
      <c r="K39" s="267"/>
      <c r="L39" s="267"/>
      <c r="M39" s="267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1:13">
      <c r="A42" s="54"/>
      <c r="B42" s="261" t="s">
        <v>329</v>
      </c>
      <c r="C42" s="413" t="s">
        <v>335</v>
      </c>
      <c r="D42" s="413"/>
      <c r="E42" s="413"/>
      <c r="F42" s="413"/>
      <c r="G42" s="413"/>
      <c r="H42" s="413"/>
      <c r="I42" s="413"/>
      <c r="J42" s="54"/>
      <c r="K42" s="54"/>
      <c r="L42" s="54"/>
      <c r="M42" s="54"/>
    </row>
    <row r="43" spans="1:13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s="40" customFormat="1" ht="30">
      <c r="A44" s="257"/>
      <c r="B44" s="255" t="str">
        <f>B24</f>
        <v>Particulars</v>
      </c>
      <c r="C44" s="255"/>
      <c r="D44" s="256" t="s">
        <v>154</v>
      </c>
      <c r="E44" s="256" t="s">
        <v>156</v>
      </c>
      <c r="F44" s="256" t="s">
        <v>158</v>
      </c>
      <c r="G44" s="256" t="s">
        <v>160</v>
      </c>
      <c r="H44" s="256" t="s">
        <v>253</v>
      </c>
      <c r="I44" s="256" t="s">
        <v>163</v>
      </c>
      <c r="J44" s="256" t="s">
        <v>254</v>
      </c>
      <c r="K44" s="257" t="s">
        <v>255</v>
      </c>
      <c r="L44" s="257" t="s">
        <v>256</v>
      </c>
      <c r="M44" s="257" t="s">
        <v>161</v>
      </c>
    </row>
    <row r="45" spans="1:13">
      <c r="A45" s="254" t="s">
        <v>147</v>
      </c>
      <c r="B45" s="56" t="s">
        <v>315</v>
      </c>
      <c r="C45" s="56">
        <f>+C4</f>
        <v>0</v>
      </c>
      <c r="D45" s="258">
        <f t="shared" ref="D45:M45" si="11">D25</f>
        <v>0</v>
      </c>
      <c r="E45" s="258">
        <f t="shared" si="11"/>
        <v>0</v>
      </c>
      <c r="F45" s="258">
        <f t="shared" si="11"/>
        <v>0</v>
      </c>
      <c r="G45" s="258">
        <f t="shared" si="11"/>
        <v>0</v>
      </c>
      <c r="H45" s="258">
        <f t="shared" si="11"/>
        <v>0</v>
      </c>
      <c r="I45" s="258">
        <f t="shared" si="11"/>
        <v>0</v>
      </c>
      <c r="J45" s="258">
        <f t="shared" si="11"/>
        <v>0</v>
      </c>
      <c r="K45" s="258">
        <f t="shared" si="11"/>
        <v>0</v>
      </c>
      <c r="L45" s="258">
        <f t="shared" si="11"/>
        <v>0</v>
      </c>
      <c r="M45" s="258">
        <f t="shared" si="11"/>
        <v>0</v>
      </c>
    </row>
    <row r="46" spans="1:13">
      <c r="A46" s="254"/>
      <c r="B46" s="259" t="s">
        <v>316</v>
      </c>
      <c r="C46" s="259"/>
      <c r="D46" s="258">
        <f>+'Profitability Estimates'!B20</f>
        <v>0</v>
      </c>
      <c r="E46" s="258">
        <f>+'Profitability Estimates'!C20</f>
        <v>0</v>
      </c>
      <c r="F46" s="258">
        <f>+'Profitability Estimates'!D20</f>
        <v>0</v>
      </c>
      <c r="G46" s="258">
        <f>+'Profitability Estimates'!E20</f>
        <v>0</v>
      </c>
      <c r="H46" s="258">
        <f>+'Profitability Estimates'!F20</f>
        <v>0</v>
      </c>
      <c r="I46" s="258">
        <f>+'Profitability Estimates'!G20</f>
        <v>0</v>
      </c>
      <c r="J46" s="258">
        <f>+'Profitability Estimates'!H20</f>
        <v>0</v>
      </c>
      <c r="K46" s="258">
        <f>+'Profitability Estimates'!I20</f>
        <v>0</v>
      </c>
      <c r="L46" s="258">
        <f>+'Profitability Estimates'!J20</f>
        <v>0</v>
      </c>
      <c r="M46" s="258">
        <f>+'Profitability Estimates'!K20</f>
        <v>0</v>
      </c>
    </row>
    <row r="47" spans="1:13">
      <c r="A47" s="257"/>
      <c r="B47" s="255" t="s">
        <v>317</v>
      </c>
      <c r="C47" s="258">
        <f>SUM(C45:C46)</f>
        <v>0</v>
      </c>
      <c r="D47" s="258">
        <f>SUM(D45:D46)</f>
        <v>0</v>
      </c>
      <c r="E47" s="258">
        <f t="shared" ref="E47:M47" si="12">SUM(E45:E46)</f>
        <v>0</v>
      </c>
      <c r="F47" s="258">
        <f t="shared" si="12"/>
        <v>0</v>
      </c>
      <c r="G47" s="258">
        <f t="shared" si="12"/>
        <v>0</v>
      </c>
      <c r="H47" s="258">
        <f t="shared" si="12"/>
        <v>0</v>
      </c>
      <c r="I47" s="258">
        <f t="shared" si="12"/>
        <v>0</v>
      </c>
      <c r="J47" s="258">
        <f t="shared" si="12"/>
        <v>0</v>
      </c>
      <c r="K47" s="258">
        <f t="shared" si="12"/>
        <v>0</v>
      </c>
      <c r="L47" s="258">
        <f t="shared" si="12"/>
        <v>0</v>
      </c>
      <c r="M47" s="258">
        <f t="shared" si="12"/>
        <v>0</v>
      </c>
    </row>
    <row r="48" spans="1:13">
      <c r="A48" s="257" t="s">
        <v>166</v>
      </c>
      <c r="B48" s="260" t="s">
        <v>318</v>
      </c>
      <c r="C48" s="260"/>
      <c r="D48" s="258"/>
      <c r="E48" s="258"/>
      <c r="F48" s="258"/>
      <c r="G48" s="258"/>
      <c r="H48" s="258"/>
      <c r="I48" s="258"/>
      <c r="J48" s="258"/>
      <c r="K48" s="258"/>
      <c r="L48" s="258"/>
      <c r="M48" s="258"/>
    </row>
    <row r="49" spans="1:13">
      <c r="A49" s="257"/>
      <c r="B49" s="259" t="s">
        <v>319</v>
      </c>
      <c r="C49" s="259"/>
      <c r="D49" s="258">
        <f>+D29</f>
        <v>0</v>
      </c>
      <c r="E49" s="258">
        <f t="shared" ref="E49:M49" si="13">+E29</f>
        <v>0</v>
      </c>
      <c r="F49" s="258">
        <f t="shared" si="13"/>
        <v>0</v>
      </c>
      <c r="G49" s="258">
        <f t="shared" si="13"/>
        <v>0</v>
      </c>
      <c r="H49" s="258">
        <f t="shared" si="13"/>
        <v>0</v>
      </c>
      <c r="I49" s="258">
        <f t="shared" si="13"/>
        <v>0</v>
      </c>
      <c r="J49" s="258">
        <f t="shared" si="13"/>
        <v>0</v>
      </c>
      <c r="K49" s="258">
        <f t="shared" si="13"/>
        <v>0</v>
      </c>
      <c r="L49" s="258">
        <f t="shared" si="13"/>
        <v>0</v>
      </c>
      <c r="M49" s="258">
        <f t="shared" si="13"/>
        <v>0</v>
      </c>
    </row>
    <row r="50" spans="1:13" ht="30">
      <c r="A50" s="257"/>
      <c r="B50" s="259" t="s">
        <v>331</v>
      </c>
      <c r="C50" s="259"/>
      <c r="D50" s="258">
        <f t="shared" ref="D50:M50" si="14">D30</f>
        <v>0</v>
      </c>
      <c r="E50" s="258">
        <f t="shared" si="14"/>
        <v>0</v>
      </c>
      <c r="F50" s="258">
        <f t="shared" si="14"/>
        <v>0</v>
      </c>
      <c r="G50" s="258">
        <f t="shared" si="14"/>
        <v>0</v>
      </c>
      <c r="H50" s="258">
        <f t="shared" si="14"/>
        <v>0</v>
      </c>
      <c r="I50" s="258">
        <f t="shared" si="14"/>
        <v>0</v>
      </c>
      <c r="J50" s="258">
        <f t="shared" si="14"/>
        <v>0</v>
      </c>
      <c r="K50" s="258">
        <f t="shared" si="14"/>
        <v>0</v>
      </c>
      <c r="L50" s="258">
        <f t="shared" si="14"/>
        <v>0</v>
      </c>
      <c r="M50" s="258">
        <f t="shared" si="14"/>
        <v>0</v>
      </c>
    </row>
    <row r="51" spans="1:13">
      <c r="A51" s="254"/>
      <c r="B51" s="259" t="s">
        <v>321</v>
      </c>
      <c r="C51" s="258">
        <f>SUM(C49:C50)</f>
        <v>0</v>
      </c>
      <c r="D51" s="258">
        <f>SUM(D49:D50)</f>
        <v>0</v>
      </c>
      <c r="E51" s="258">
        <f t="shared" ref="E51:M51" si="15">SUM(E49:E50)</f>
        <v>0</v>
      </c>
      <c r="F51" s="258">
        <f t="shared" si="15"/>
        <v>0</v>
      </c>
      <c r="G51" s="258">
        <f t="shared" si="15"/>
        <v>0</v>
      </c>
      <c r="H51" s="258">
        <f t="shared" si="15"/>
        <v>0</v>
      </c>
      <c r="I51" s="258">
        <f t="shared" si="15"/>
        <v>0</v>
      </c>
      <c r="J51" s="258">
        <f t="shared" si="15"/>
        <v>0</v>
      </c>
      <c r="K51" s="258">
        <f t="shared" si="15"/>
        <v>0</v>
      </c>
      <c r="L51" s="258">
        <f t="shared" si="15"/>
        <v>0</v>
      </c>
      <c r="M51" s="258">
        <f t="shared" si="15"/>
        <v>0</v>
      </c>
    </row>
    <row r="52" spans="1:13">
      <c r="A52" s="254"/>
      <c r="B52" s="259"/>
      <c r="C52" s="259"/>
      <c r="D52" s="258"/>
      <c r="E52" s="258"/>
      <c r="F52" s="258"/>
      <c r="G52" s="258"/>
      <c r="H52" s="258"/>
      <c r="I52" s="258"/>
      <c r="J52" s="258"/>
      <c r="K52" s="258"/>
      <c r="L52" s="258"/>
      <c r="M52" s="258"/>
    </row>
    <row r="53" spans="1:13">
      <c r="A53" s="257" t="s">
        <v>178</v>
      </c>
      <c r="B53" s="260" t="s">
        <v>322</v>
      </c>
      <c r="C53" s="258">
        <f>C51-C47</f>
        <v>0</v>
      </c>
      <c r="D53" s="258">
        <f>D51-D47</f>
        <v>0</v>
      </c>
      <c r="E53" s="258">
        <f t="shared" ref="E53:M53" si="16">E51-E47</f>
        <v>0</v>
      </c>
      <c r="F53" s="258">
        <f t="shared" si="16"/>
        <v>0</v>
      </c>
      <c r="G53" s="258">
        <f t="shared" si="16"/>
        <v>0</v>
      </c>
      <c r="H53" s="258">
        <f t="shared" si="16"/>
        <v>0</v>
      </c>
      <c r="I53" s="258">
        <f t="shared" si="16"/>
        <v>0</v>
      </c>
      <c r="J53" s="258">
        <f t="shared" si="16"/>
        <v>0</v>
      </c>
      <c r="K53" s="258">
        <f t="shared" si="16"/>
        <v>0</v>
      </c>
      <c r="L53" s="258">
        <f t="shared" si="16"/>
        <v>0</v>
      </c>
      <c r="M53" s="258">
        <f t="shared" si="16"/>
        <v>0</v>
      </c>
    </row>
    <row r="54" spans="1:13">
      <c r="A54" s="257"/>
      <c r="B54" s="263" t="s">
        <v>323</v>
      </c>
      <c r="C54" s="263"/>
      <c r="D54" s="258">
        <f>D34</f>
        <v>0.15</v>
      </c>
      <c r="E54" s="264"/>
      <c r="F54" s="264"/>
      <c r="G54" s="264"/>
      <c r="H54" s="264"/>
      <c r="I54" s="264"/>
      <c r="J54" s="264"/>
      <c r="K54" s="264"/>
      <c r="L54" s="264"/>
      <c r="M54" s="264"/>
    </row>
    <row r="55" spans="1:13">
      <c r="A55" s="254"/>
      <c r="B55" s="265" t="s">
        <v>332</v>
      </c>
      <c r="C55" s="265"/>
      <c r="D55" s="266">
        <f>NPV(D54,C47:M47)</f>
        <v>0</v>
      </c>
      <c r="E55" s="262"/>
      <c r="F55" s="262"/>
      <c r="G55" s="262"/>
      <c r="H55" s="262"/>
      <c r="I55" s="262"/>
      <c r="J55" s="262"/>
      <c r="K55" s="262"/>
      <c r="L55" s="262"/>
      <c r="M55" s="267"/>
    </row>
    <row r="56" spans="1:13" ht="30">
      <c r="A56" s="254"/>
      <c r="B56" s="259" t="s">
        <v>333</v>
      </c>
      <c r="C56" s="259"/>
      <c r="D56" s="266">
        <f>NPV(D54,C51:M51)</f>
        <v>0</v>
      </c>
      <c r="E56" s="262"/>
      <c r="F56" s="262"/>
      <c r="G56" s="262"/>
      <c r="H56" s="262"/>
      <c r="I56" s="262"/>
      <c r="J56" s="262"/>
      <c r="K56" s="262"/>
      <c r="L56" s="262"/>
      <c r="M56" s="267"/>
    </row>
    <row r="57" spans="1:13">
      <c r="A57" s="254"/>
      <c r="B57" s="259" t="s">
        <v>326</v>
      </c>
      <c r="C57" s="259"/>
      <c r="D57" s="268">
        <f>D56-D55</f>
        <v>0</v>
      </c>
      <c r="E57" s="262"/>
      <c r="F57" s="262"/>
      <c r="G57" s="262"/>
      <c r="H57" s="262"/>
      <c r="I57" s="262"/>
      <c r="J57" s="262"/>
      <c r="K57" s="262"/>
      <c r="L57" s="262"/>
      <c r="M57" s="267"/>
    </row>
    <row r="58" spans="1:13">
      <c r="A58" s="254"/>
      <c r="B58" s="259" t="s">
        <v>327</v>
      </c>
      <c r="C58" s="259"/>
      <c r="D58" s="268" t="e">
        <f>D56/D55</f>
        <v>#DIV/0!</v>
      </c>
      <c r="E58" s="267"/>
      <c r="F58" s="267"/>
      <c r="G58" s="267"/>
      <c r="H58" s="267"/>
      <c r="I58" s="267"/>
      <c r="J58" s="267"/>
      <c r="K58" s="267"/>
      <c r="L58" s="267"/>
      <c r="M58" s="267"/>
    </row>
    <row r="59" spans="1:13">
      <c r="A59" s="254"/>
      <c r="B59" s="259" t="s">
        <v>328</v>
      </c>
      <c r="C59" s="259"/>
      <c r="D59" s="269" t="e">
        <f>+IRR(C53:M53,0.1)</f>
        <v>#NUM!</v>
      </c>
      <c r="E59" s="267"/>
      <c r="F59" s="267"/>
      <c r="G59" s="267"/>
      <c r="H59" s="267"/>
      <c r="I59" s="267"/>
      <c r="J59" s="267"/>
      <c r="K59" s="267"/>
      <c r="L59" s="267"/>
      <c r="M59" s="267"/>
    </row>
  </sheetData>
  <mergeCells count="3">
    <mergeCell ref="C1:F1"/>
    <mergeCell ref="C22:H22"/>
    <mergeCell ref="C42:I42"/>
  </mergeCells>
  <pageMargins left="0.25" right="0.25" top="0.75" bottom="0.75" header="0.3" footer="0.3"/>
  <pageSetup paperSize="9" scale="89" orientation="landscape" r:id="rId1"/>
  <rowBreaks count="1" manualBreakCount="1">
    <brk id="39" max="16383" man="1"/>
  </rowBreaks>
  <ignoredErrors>
    <ignoredError sqref="D29:M29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dimension ref="A1:K43"/>
  <sheetViews>
    <sheetView view="pageBreakPreview" zoomScale="60" workbookViewId="0">
      <selection activeCell="F21" sqref="F21"/>
    </sheetView>
  </sheetViews>
  <sheetFormatPr defaultRowHeight="15.75"/>
  <cols>
    <col min="1" max="1" width="55.42578125" style="41" bestFit="1" customWidth="1"/>
    <col min="2" max="2" width="21.140625" style="41" bestFit="1" customWidth="1"/>
    <col min="3" max="5" width="11" style="41" bestFit="1" customWidth="1"/>
    <col min="6" max="6" width="12.140625" style="41" bestFit="1" customWidth="1"/>
    <col min="7" max="7" width="11" style="41" bestFit="1" customWidth="1"/>
    <col min="8" max="8" width="12.5703125" style="41" customWidth="1"/>
    <col min="9" max="11" width="11.28515625" style="41" bestFit="1" customWidth="1"/>
    <col min="12" max="255" width="8.85546875" style="41"/>
    <col min="256" max="256" width="45.7109375" style="41" customWidth="1"/>
    <col min="257" max="257" width="13" style="41" customWidth="1"/>
    <col min="258" max="260" width="9.5703125" style="41" bestFit="1" customWidth="1"/>
    <col min="261" max="261" width="10.42578125" style="41" customWidth="1"/>
    <col min="262" max="262" width="10.7109375" style="41" customWidth="1"/>
    <col min="263" max="263" width="11.28515625" style="41" customWidth="1"/>
    <col min="264" max="264" width="12.28515625" style="41" customWidth="1"/>
    <col min="265" max="511" width="8.85546875" style="41"/>
    <col min="512" max="512" width="45.7109375" style="41" customWidth="1"/>
    <col min="513" max="513" width="13" style="41" customWidth="1"/>
    <col min="514" max="516" width="9.5703125" style="41" bestFit="1" customWidth="1"/>
    <col min="517" max="517" width="10.42578125" style="41" customWidth="1"/>
    <col min="518" max="518" width="10.7109375" style="41" customWidth="1"/>
    <col min="519" max="519" width="11.28515625" style="41" customWidth="1"/>
    <col min="520" max="520" width="12.28515625" style="41" customWidth="1"/>
    <col min="521" max="767" width="8.85546875" style="41"/>
    <col min="768" max="768" width="45.7109375" style="41" customWidth="1"/>
    <col min="769" max="769" width="13" style="41" customWidth="1"/>
    <col min="770" max="772" width="9.5703125" style="41" bestFit="1" customWidth="1"/>
    <col min="773" max="773" width="10.42578125" style="41" customWidth="1"/>
    <col min="774" max="774" width="10.7109375" style="41" customWidth="1"/>
    <col min="775" max="775" width="11.28515625" style="41" customWidth="1"/>
    <col min="776" max="776" width="12.28515625" style="41" customWidth="1"/>
    <col min="777" max="1023" width="8.85546875" style="41"/>
    <col min="1024" max="1024" width="45.7109375" style="41" customWidth="1"/>
    <col min="1025" max="1025" width="13" style="41" customWidth="1"/>
    <col min="1026" max="1028" width="9.5703125" style="41" bestFit="1" customWidth="1"/>
    <col min="1029" max="1029" width="10.42578125" style="41" customWidth="1"/>
    <col min="1030" max="1030" width="10.7109375" style="41" customWidth="1"/>
    <col min="1031" max="1031" width="11.28515625" style="41" customWidth="1"/>
    <col min="1032" max="1032" width="12.28515625" style="41" customWidth="1"/>
    <col min="1033" max="1279" width="8.85546875" style="41"/>
    <col min="1280" max="1280" width="45.7109375" style="41" customWidth="1"/>
    <col min="1281" max="1281" width="13" style="41" customWidth="1"/>
    <col min="1282" max="1284" width="9.5703125" style="41" bestFit="1" customWidth="1"/>
    <col min="1285" max="1285" width="10.42578125" style="41" customWidth="1"/>
    <col min="1286" max="1286" width="10.7109375" style="41" customWidth="1"/>
    <col min="1287" max="1287" width="11.28515625" style="41" customWidth="1"/>
    <col min="1288" max="1288" width="12.28515625" style="41" customWidth="1"/>
    <col min="1289" max="1535" width="8.85546875" style="41"/>
    <col min="1536" max="1536" width="45.7109375" style="41" customWidth="1"/>
    <col min="1537" max="1537" width="13" style="41" customWidth="1"/>
    <col min="1538" max="1540" width="9.5703125" style="41" bestFit="1" customWidth="1"/>
    <col min="1541" max="1541" width="10.42578125" style="41" customWidth="1"/>
    <col min="1542" max="1542" width="10.7109375" style="41" customWidth="1"/>
    <col min="1543" max="1543" width="11.28515625" style="41" customWidth="1"/>
    <col min="1544" max="1544" width="12.28515625" style="41" customWidth="1"/>
    <col min="1545" max="1791" width="8.85546875" style="41"/>
    <col min="1792" max="1792" width="45.7109375" style="41" customWidth="1"/>
    <col min="1793" max="1793" width="13" style="41" customWidth="1"/>
    <col min="1794" max="1796" width="9.5703125" style="41" bestFit="1" customWidth="1"/>
    <col min="1797" max="1797" width="10.42578125" style="41" customWidth="1"/>
    <col min="1798" max="1798" width="10.7109375" style="41" customWidth="1"/>
    <col min="1799" max="1799" width="11.28515625" style="41" customWidth="1"/>
    <col min="1800" max="1800" width="12.28515625" style="41" customWidth="1"/>
    <col min="1801" max="2047" width="8.85546875" style="41"/>
    <col min="2048" max="2048" width="45.7109375" style="41" customWidth="1"/>
    <col min="2049" max="2049" width="13" style="41" customWidth="1"/>
    <col min="2050" max="2052" width="9.5703125" style="41" bestFit="1" customWidth="1"/>
    <col min="2053" max="2053" width="10.42578125" style="41" customWidth="1"/>
    <col min="2054" max="2054" width="10.7109375" style="41" customWidth="1"/>
    <col min="2055" max="2055" width="11.28515625" style="41" customWidth="1"/>
    <col min="2056" max="2056" width="12.28515625" style="41" customWidth="1"/>
    <col min="2057" max="2303" width="8.85546875" style="41"/>
    <col min="2304" max="2304" width="45.7109375" style="41" customWidth="1"/>
    <col min="2305" max="2305" width="13" style="41" customWidth="1"/>
    <col min="2306" max="2308" width="9.5703125" style="41" bestFit="1" customWidth="1"/>
    <col min="2309" max="2309" width="10.42578125" style="41" customWidth="1"/>
    <col min="2310" max="2310" width="10.7109375" style="41" customWidth="1"/>
    <col min="2311" max="2311" width="11.28515625" style="41" customWidth="1"/>
    <col min="2312" max="2312" width="12.28515625" style="41" customWidth="1"/>
    <col min="2313" max="2559" width="8.85546875" style="41"/>
    <col min="2560" max="2560" width="45.7109375" style="41" customWidth="1"/>
    <col min="2561" max="2561" width="13" style="41" customWidth="1"/>
    <col min="2562" max="2564" width="9.5703125" style="41" bestFit="1" customWidth="1"/>
    <col min="2565" max="2565" width="10.42578125" style="41" customWidth="1"/>
    <col min="2566" max="2566" width="10.7109375" style="41" customWidth="1"/>
    <col min="2567" max="2567" width="11.28515625" style="41" customWidth="1"/>
    <col min="2568" max="2568" width="12.28515625" style="41" customWidth="1"/>
    <col min="2569" max="2815" width="8.85546875" style="41"/>
    <col min="2816" max="2816" width="45.7109375" style="41" customWidth="1"/>
    <col min="2817" max="2817" width="13" style="41" customWidth="1"/>
    <col min="2818" max="2820" width="9.5703125" style="41" bestFit="1" customWidth="1"/>
    <col min="2821" max="2821" width="10.42578125" style="41" customWidth="1"/>
    <col min="2822" max="2822" width="10.7109375" style="41" customWidth="1"/>
    <col min="2823" max="2823" width="11.28515625" style="41" customWidth="1"/>
    <col min="2824" max="2824" width="12.28515625" style="41" customWidth="1"/>
    <col min="2825" max="3071" width="8.85546875" style="41"/>
    <col min="3072" max="3072" width="45.7109375" style="41" customWidth="1"/>
    <col min="3073" max="3073" width="13" style="41" customWidth="1"/>
    <col min="3074" max="3076" width="9.5703125" style="41" bestFit="1" customWidth="1"/>
    <col min="3077" max="3077" width="10.42578125" style="41" customWidth="1"/>
    <col min="3078" max="3078" width="10.7109375" style="41" customWidth="1"/>
    <col min="3079" max="3079" width="11.28515625" style="41" customWidth="1"/>
    <col min="3080" max="3080" width="12.28515625" style="41" customWidth="1"/>
    <col min="3081" max="3327" width="8.85546875" style="41"/>
    <col min="3328" max="3328" width="45.7109375" style="41" customWidth="1"/>
    <col min="3329" max="3329" width="13" style="41" customWidth="1"/>
    <col min="3330" max="3332" width="9.5703125" style="41" bestFit="1" customWidth="1"/>
    <col min="3333" max="3333" width="10.42578125" style="41" customWidth="1"/>
    <col min="3334" max="3334" width="10.7109375" style="41" customWidth="1"/>
    <col min="3335" max="3335" width="11.28515625" style="41" customWidth="1"/>
    <col min="3336" max="3336" width="12.28515625" style="41" customWidth="1"/>
    <col min="3337" max="3583" width="8.85546875" style="41"/>
    <col min="3584" max="3584" width="45.7109375" style="41" customWidth="1"/>
    <col min="3585" max="3585" width="13" style="41" customWidth="1"/>
    <col min="3586" max="3588" width="9.5703125" style="41" bestFit="1" customWidth="1"/>
    <col min="3589" max="3589" width="10.42578125" style="41" customWidth="1"/>
    <col min="3590" max="3590" width="10.7109375" style="41" customWidth="1"/>
    <col min="3591" max="3591" width="11.28515625" style="41" customWidth="1"/>
    <col min="3592" max="3592" width="12.28515625" style="41" customWidth="1"/>
    <col min="3593" max="3839" width="8.85546875" style="41"/>
    <col min="3840" max="3840" width="45.7109375" style="41" customWidth="1"/>
    <col min="3841" max="3841" width="13" style="41" customWidth="1"/>
    <col min="3842" max="3844" width="9.5703125" style="41" bestFit="1" customWidth="1"/>
    <col min="3845" max="3845" width="10.42578125" style="41" customWidth="1"/>
    <col min="3846" max="3846" width="10.7109375" style="41" customWidth="1"/>
    <col min="3847" max="3847" width="11.28515625" style="41" customWidth="1"/>
    <col min="3848" max="3848" width="12.28515625" style="41" customWidth="1"/>
    <col min="3849" max="4095" width="8.85546875" style="41"/>
    <col min="4096" max="4096" width="45.7109375" style="41" customWidth="1"/>
    <col min="4097" max="4097" width="13" style="41" customWidth="1"/>
    <col min="4098" max="4100" width="9.5703125" style="41" bestFit="1" customWidth="1"/>
    <col min="4101" max="4101" width="10.42578125" style="41" customWidth="1"/>
    <col min="4102" max="4102" width="10.7109375" style="41" customWidth="1"/>
    <col min="4103" max="4103" width="11.28515625" style="41" customWidth="1"/>
    <col min="4104" max="4104" width="12.28515625" style="41" customWidth="1"/>
    <col min="4105" max="4351" width="8.85546875" style="41"/>
    <col min="4352" max="4352" width="45.7109375" style="41" customWidth="1"/>
    <col min="4353" max="4353" width="13" style="41" customWidth="1"/>
    <col min="4354" max="4356" width="9.5703125" style="41" bestFit="1" customWidth="1"/>
    <col min="4357" max="4357" width="10.42578125" style="41" customWidth="1"/>
    <col min="4358" max="4358" width="10.7109375" style="41" customWidth="1"/>
    <col min="4359" max="4359" width="11.28515625" style="41" customWidth="1"/>
    <col min="4360" max="4360" width="12.28515625" style="41" customWidth="1"/>
    <col min="4361" max="4607" width="8.85546875" style="41"/>
    <col min="4608" max="4608" width="45.7109375" style="41" customWidth="1"/>
    <col min="4609" max="4609" width="13" style="41" customWidth="1"/>
    <col min="4610" max="4612" width="9.5703125" style="41" bestFit="1" customWidth="1"/>
    <col min="4613" max="4613" width="10.42578125" style="41" customWidth="1"/>
    <col min="4614" max="4614" width="10.7109375" style="41" customWidth="1"/>
    <col min="4615" max="4615" width="11.28515625" style="41" customWidth="1"/>
    <col min="4616" max="4616" width="12.28515625" style="41" customWidth="1"/>
    <col min="4617" max="4863" width="8.85546875" style="41"/>
    <col min="4864" max="4864" width="45.7109375" style="41" customWidth="1"/>
    <col min="4865" max="4865" width="13" style="41" customWidth="1"/>
    <col min="4866" max="4868" width="9.5703125" style="41" bestFit="1" customWidth="1"/>
    <col min="4869" max="4869" width="10.42578125" style="41" customWidth="1"/>
    <col min="4870" max="4870" width="10.7109375" style="41" customWidth="1"/>
    <col min="4871" max="4871" width="11.28515625" style="41" customWidth="1"/>
    <col min="4872" max="4872" width="12.28515625" style="41" customWidth="1"/>
    <col min="4873" max="5119" width="8.85546875" style="41"/>
    <col min="5120" max="5120" width="45.7109375" style="41" customWidth="1"/>
    <col min="5121" max="5121" width="13" style="41" customWidth="1"/>
    <col min="5122" max="5124" width="9.5703125" style="41" bestFit="1" customWidth="1"/>
    <col min="5125" max="5125" width="10.42578125" style="41" customWidth="1"/>
    <col min="5126" max="5126" width="10.7109375" style="41" customWidth="1"/>
    <col min="5127" max="5127" width="11.28515625" style="41" customWidth="1"/>
    <col min="5128" max="5128" width="12.28515625" style="41" customWidth="1"/>
    <col min="5129" max="5375" width="8.85546875" style="41"/>
    <col min="5376" max="5376" width="45.7109375" style="41" customWidth="1"/>
    <col min="5377" max="5377" width="13" style="41" customWidth="1"/>
    <col min="5378" max="5380" width="9.5703125" style="41" bestFit="1" customWidth="1"/>
    <col min="5381" max="5381" width="10.42578125" style="41" customWidth="1"/>
    <col min="5382" max="5382" width="10.7109375" style="41" customWidth="1"/>
    <col min="5383" max="5383" width="11.28515625" style="41" customWidth="1"/>
    <col min="5384" max="5384" width="12.28515625" style="41" customWidth="1"/>
    <col min="5385" max="5631" width="8.85546875" style="41"/>
    <col min="5632" max="5632" width="45.7109375" style="41" customWidth="1"/>
    <col min="5633" max="5633" width="13" style="41" customWidth="1"/>
    <col min="5634" max="5636" width="9.5703125" style="41" bestFit="1" customWidth="1"/>
    <col min="5637" max="5637" width="10.42578125" style="41" customWidth="1"/>
    <col min="5638" max="5638" width="10.7109375" style="41" customWidth="1"/>
    <col min="5639" max="5639" width="11.28515625" style="41" customWidth="1"/>
    <col min="5640" max="5640" width="12.28515625" style="41" customWidth="1"/>
    <col min="5641" max="5887" width="8.85546875" style="41"/>
    <col min="5888" max="5888" width="45.7109375" style="41" customWidth="1"/>
    <col min="5889" max="5889" width="13" style="41" customWidth="1"/>
    <col min="5890" max="5892" width="9.5703125" style="41" bestFit="1" customWidth="1"/>
    <col min="5893" max="5893" width="10.42578125" style="41" customWidth="1"/>
    <col min="5894" max="5894" width="10.7109375" style="41" customWidth="1"/>
    <col min="5895" max="5895" width="11.28515625" style="41" customWidth="1"/>
    <col min="5896" max="5896" width="12.28515625" style="41" customWidth="1"/>
    <col min="5897" max="6143" width="8.85546875" style="41"/>
    <col min="6144" max="6144" width="45.7109375" style="41" customWidth="1"/>
    <col min="6145" max="6145" width="13" style="41" customWidth="1"/>
    <col min="6146" max="6148" width="9.5703125" style="41" bestFit="1" customWidth="1"/>
    <col min="6149" max="6149" width="10.42578125" style="41" customWidth="1"/>
    <col min="6150" max="6150" width="10.7109375" style="41" customWidth="1"/>
    <col min="6151" max="6151" width="11.28515625" style="41" customWidth="1"/>
    <col min="6152" max="6152" width="12.28515625" style="41" customWidth="1"/>
    <col min="6153" max="6399" width="8.85546875" style="41"/>
    <col min="6400" max="6400" width="45.7109375" style="41" customWidth="1"/>
    <col min="6401" max="6401" width="13" style="41" customWidth="1"/>
    <col min="6402" max="6404" width="9.5703125" style="41" bestFit="1" customWidth="1"/>
    <col min="6405" max="6405" width="10.42578125" style="41" customWidth="1"/>
    <col min="6406" max="6406" width="10.7109375" style="41" customWidth="1"/>
    <col min="6407" max="6407" width="11.28515625" style="41" customWidth="1"/>
    <col min="6408" max="6408" width="12.28515625" style="41" customWidth="1"/>
    <col min="6409" max="6655" width="8.85546875" style="41"/>
    <col min="6656" max="6656" width="45.7109375" style="41" customWidth="1"/>
    <col min="6657" max="6657" width="13" style="41" customWidth="1"/>
    <col min="6658" max="6660" width="9.5703125" style="41" bestFit="1" customWidth="1"/>
    <col min="6661" max="6661" width="10.42578125" style="41" customWidth="1"/>
    <col min="6662" max="6662" width="10.7109375" style="41" customWidth="1"/>
    <col min="6663" max="6663" width="11.28515625" style="41" customWidth="1"/>
    <col min="6664" max="6664" width="12.28515625" style="41" customWidth="1"/>
    <col min="6665" max="6911" width="8.85546875" style="41"/>
    <col min="6912" max="6912" width="45.7109375" style="41" customWidth="1"/>
    <col min="6913" max="6913" width="13" style="41" customWidth="1"/>
    <col min="6914" max="6916" width="9.5703125" style="41" bestFit="1" customWidth="1"/>
    <col min="6917" max="6917" width="10.42578125" style="41" customWidth="1"/>
    <col min="6918" max="6918" width="10.7109375" style="41" customWidth="1"/>
    <col min="6919" max="6919" width="11.28515625" style="41" customWidth="1"/>
    <col min="6920" max="6920" width="12.28515625" style="41" customWidth="1"/>
    <col min="6921" max="7167" width="8.85546875" style="41"/>
    <col min="7168" max="7168" width="45.7109375" style="41" customWidth="1"/>
    <col min="7169" max="7169" width="13" style="41" customWidth="1"/>
    <col min="7170" max="7172" width="9.5703125" style="41" bestFit="1" customWidth="1"/>
    <col min="7173" max="7173" width="10.42578125" style="41" customWidth="1"/>
    <col min="7174" max="7174" width="10.7109375" style="41" customWidth="1"/>
    <col min="7175" max="7175" width="11.28515625" style="41" customWidth="1"/>
    <col min="7176" max="7176" width="12.28515625" style="41" customWidth="1"/>
    <col min="7177" max="7423" width="8.85546875" style="41"/>
    <col min="7424" max="7424" width="45.7109375" style="41" customWidth="1"/>
    <col min="7425" max="7425" width="13" style="41" customWidth="1"/>
    <col min="7426" max="7428" width="9.5703125" style="41" bestFit="1" customWidth="1"/>
    <col min="7429" max="7429" width="10.42578125" style="41" customWidth="1"/>
    <col min="7430" max="7430" width="10.7109375" style="41" customWidth="1"/>
    <col min="7431" max="7431" width="11.28515625" style="41" customWidth="1"/>
    <col min="7432" max="7432" width="12.28515625" style="41" customWidth="1"/>
    <col min="7433" max="7679" width="8.85546875" style="41"/>
    <col min="7680" max="7680" width="45.7109375" style="41" customWidth="1"/>
    <col min="7681" max="7681" width="13" style="41" customWidth="1"/>
    <col min="7682" max="7684" width="9.5703125" style="41" bestFit="1" customWidth="1"/>
    <col min="7685" max="7685" width="10.42578125" style="41" customWidth="1"/>
    <col min="7686" max="7686" width="10.7109375" style="41" customWidth="1"/>
    <col min="7687" max="7687" width="11.28515625" style="41" customWidth="1"/>
    <col min="7688" max="7688" width="12.28515625" style="41" customWidth="1"/>
    <col min="7689" max="7935" width="8.85546875" style="41"/>
    <col min="7936" max="7936" width="45.7109375" style="41" customWidth="1"/>
    <col min="7937" max="7937" width="13" style="41" customWidth="1"/>
    <col min="7938" max="7940" width="9.5703125" style="41" bestFit="1" customWidth="1"/>
    <col min="7941" max="7941" width="10.42578125" style="41" customWidth="1"/>
    <col min="7942" max="7942" width="10.7109375" style="41" customWidth="1"/>
    <col min="7943" max="7943" width="11.28515625" style="41" customWidth="1"/>
    <col min="7944" max="7944" width="12.28515625" style="41" customWidth="1"/>
    <col min="7945" max="8191" width="8.85546875" style="41"/>
    <col min="8192" max="8192" width="45.7109375" style="41" customWidth="1"/>
    <col min="8193" max="8193" width="13" style="41" customWidth="1"/>
    <col min="8194" max="8196" width="9.5703125" style="41" bestFit="1" customWidth="1"/>
    <col min="8197" max="8197" width="10.42578125" style="41" customWidth="1"/>
    <col min="8198" max="8198" width="10.7109375" style="41" customWidth="1"/>
    <col min="8199" max="8199" width="11.28515625" style="41" customWidth="1"/>
    <col min="8200" max="8200" width="12.28515625" style="41" customWidth="1"/>
    <col min="8201" max="8447" width="8.85546875" style="41"/>
    <col min="8448" max="8448" width="45.7109375" style="41" customWidth="1"/>
    <col min="8449" max="8449" width="13" style="41" customWidth="1"/>
    <col min="8450" max="8452" width="9.5703125" style="41" bestFit="1" customWidth="1"/>
    <col min="8453" max="8453" width="10.42578125" style="41" customWidth="1"/>
    <col min="8454" max="8454" width="10.7109375" style="41" customWidth="1"/>
    <col min="8455" max="8455" width="11.28515625" style="41" customWidth="1"/>
    <col min="8456" max="8456" width="12.28515625" style="41" customWidth="1"/>
    <col min="8457" max="8703" width="8.85546875" style="41"/>
    <col min="8704" max="8704" width="45.7109375" style="41" customWidth="1"/>
    <col min="8705" max="8705" width="13" style="41" customWidth="1"/>
    <col min="8706" max="8708" width="9.5703125" style="41" bestFit="1" customWidth="1"/>
    <col min="8709" max="8709" width="10.42578125" style="41" customWidth="1"/>
    <col min="8710" max="8710" width="10.7109375" style="41" customWidth="1"/>
    <col min="8711" max="8711" width="11.28515625" style="41" customWidth="1"/>
    <col min="8712" max="8712" width="12.28515625" style="41" customWidth="1"/>
    <col min="8713" max="8959" width="8.85546875" style="41"/>
    <col min="8960" max="8960" width="45.7109375" style="41" customWidth="1"/>
    <col min="8961" max="8961" width="13" style="41" customWidth="1"/>
    <col min="8962" max="8964" width="9.5703125" style="41" bestFit="1" customWidth="1"/>
    <col min="8965" max="8965" width="10.42578125" style="41" customWidth="1"/>
    <col min="8966" max="8966" width="10.7109375" style="41" customWidth="1"/>
    <col min="8967" max="8967" width="11.28515625" style="41" customWidth="1"/>
    <col min="8968" max="8968" width="12.28515625" style="41" customWidth="1"/>
    <col min="8969" max="9215" width="8.85546875" style="41"/>
    <col min="9216" max="9216" width="45.7109375" style="41" customWidth="1"/>
    <col min="9217" max="9217" width="13" style="41" customWidth="1"/>
    <col min="9218" max="9220" width="9.5703125" style="41" bestFit="1" customWidth="1"/>
    <col min="9221" max="9221" width="10.42578125" style="41" customWidth="1"/>
    <col min="9222" max="9222" width="10.7109375" style="41" customWidth="1"/>
    <col min="9223" max="9223" width="11.28515625" style="41" customWidth="1"/>
    <col min="9224" max="9224" width="12.28515625" style="41" customWidth="1"/>
    <col min="9225" max="9471" width="8.85546875" style="41"/>
    <col min="9472" max="9472" width="45.7109375" style="41" customWidth="1"/>
    <col min="9473" max="9473" width="13" style="41" customWidth="1"/>
    <col min="9474" max="9476" width="9.5703125" style="41" bestFit="1" customWidth="1"/>
    <col min="9477" max="9477" width="10.42578125" style="41" customWidth="1"/>
    <col min="9478" max="9478" width="10.7109375" style="41" customWidth="1"/>
    <col min="9479" max="9479" width="11.28515625" style="41" customWidth="1"/>
    <col min="9480" max="9480" width="12.28515625" style="41" customWidth="1"/>
    <col min="9481" max="9727" width="8.85546875" style="41"/>
    <col min="9728" max="9728" width="45.7109375" style="41" customWidth="1"/>
    <col min="9729" max="9729" width="13" style="41" customWidth="1"/>
    <col min="9730" max="9732" width="9.5703125" style="41" bestFit="1" customWidth="1"/>
    <col min="9733" max="9733" width="10.42578125" style="41" customWidth="1"/>
    <col min="9734" max="9734" width="10.7109375" style="41" customWidth="1"/>
    <col min="9735" max="9735" width="11.28515625" style="41" customWidth="1"/>
    <col min="9736" max="9736" width="12.28515625" style="41" customWidth="1"/>
    <col min="9737" max="9983" width="8.85546875" style="41"/>
    <col min="9984" max="9984" width="45.7109375" style="41" customWidth="1"/>
    <col min="9985" max="9985" width="13" style="41" customWidth="1"/>
    <col min="9986" max="9988" width="9.5703125" style="41" bestFit="1" customWidth="1"/>
    <col min="9989" max="9989" width="10.42578125" style="41" customWidth="1"/>
    <col min="9990" max="9990" width="10.7109375" style="41" customWidth="1"/>
    <col min="9991" max="9991" width="11.28515625" style="41" customWidth="1"/>
    <col min="9992" max="9992" width="12.28515625" style="41" customWidth="1"/>
    <col min="9993" max="10239" width="8.85546875" style="41"/>
    <col min="10240" max="10240" width="45.7109375" style="41" customWidth="1"/>
    <col min="10241" max="10241" width="13" style="41" customWidth="1"/>
    <col min="10242" max="10244" width="9.5703125" style="41" bestFit="1" customWidth="1"/>
    <col min="10245" max="10245" width="10.42578125" style="41" customWidth="1"/>
    <col min="10246" max="10246" width="10.7109375" style="41" customWidth="1"/>
    <col min="10247" max="10247" width="11.28515625" style="41" customWidth="1"/>
    <col min="10248" max="10248" width="12.28515625" style="41" customWidth="1"/>
    <col min="10249" max="10495" width="8.85546875" style="41"/>
    <col min="10496" max="10496" width="45.7109375" style="41" customWidth="1"/>
    <col min="10497" max="10497" width="13" style="41" customWidth="1"/>
    <col min="10498" max="10500" width="9.5703125" style="41" bestFit="1" customWidth="1"/>
    <col min="10501" max="10501" width="10.42578125" style="41" customWidth="1"/>
    <col min="10502" max="10502" width="10.7109375" style="41" customWidth="1"/>
    <col min="10503" max="10503" width="11.28515625" style="41" customWidth="1"/>
    <col min="10504" max="10504" width="12.28515625" style="41" customWidth="1"/>
    <col min="10505" max="10751" width="8.85546875" style="41"/>
    <col min="10752" max="10752" width="45.7109375" style="41" customWidth="1"/>
    <col min="10753" max="10753" width="13" style="41" customWidth="1"/>
    <col min="10754" max="10756" width="9.5703125" style="41" bestFit="1" customWidth="1"/>
    <col min="10757" max="10757" width="10.42578125" style="41" customWidth="1"/>
    <col min="10758" max="10758" width="10.7109375" style="41" customWidth="1"/>
    <col min="10759" max="10759" width="11.28515625" style="41" customWidth="1"/>
    <col min="10760" max="10760" width="12.28515625" style="41" customWidth="1"/>
    <col min="10761" max="11007" width="8.85546875" style="41"/>
    <col min="11008" max="11008" width="45.7109375" style="41" customWidth="1"/>
    <col min="11009" max="11009" width="13" style="41" customWidth="1"/>
    <col min="11010" max="11012" width="9.5703125" style="41" bestFit="1" customWidth="1"/>
    <col min="11013" max="11013" width="10.42578125" style="41" customWidth="1"/>
    <col min="11014" max="11014" width="10.7109375" style="41" customWidth="1"/>
    <col min="11015" max="11015" width="11.28515625" style="41" customWidth="1"/>
    <col min="11016" max="11016" width="12.28515625" style="41" customWidth="1"/>
    <col min="11017" max="11263" width="8.85546875" style="41"/>
    <col min="11264" max="11264" width="45.7109375" style="41" customWidth="1"/>
    <col min="11265" max="11265" width="13" style="41" customWidth="1"/>
    <col min="11266" max="11268" width="9.5703125" style="41" bestFit="1" customWidth="1"/>
    <col min="11269" max="11269" width="10.42578125" style="41" customWidth="1"/>
    <col min="11270" max="11270" width="10.7109375" style="41" customWidth="1"/>
    <col min="11271" max="11271" width="11.28515625" style="41" customWidth="1"/>
    <col min="11272" max="11272" width="12.28515625" style="41" customWidth="1"/>
    <col min="11273" max="11519" width="8.85546875" style="41"/>
    <col min="11520" max="11520" width="45.7109375" style="41" customWidth="1"/>
    <col min="11521" max="11521" width="13" style="41" customWidth="1"/>
    <col min="11522" max="11524" width="9.5703125" style="41" bestFit="1" customWidth="1"/>
    <col min="11525" max="11525" width="10.42578125" style="41" customWidth="1"/>
    <col min="11526" max="11526" width="10.7109375" style="41" customWidth="1"/>
    <col min="11527" max="11527" width="11.28515625" style="41" customWidth="1"/>
    <col min="11528" max="11528" width="12.28515625" style="41" customWidth="1"/>
    <col min="11529" max="11775" width="8.85546875" style="41"/>
    <col min="11776" max="11776" width="45.7109375" style="41" customWidth="1"/>
    <col min="11777" max="11777" width="13" style="41" customWidth="1"/>
    <col min="11778" max="11780" width="9.5703125" style="41" bestFit="1" customWidth="1"/>
    <col min="11781" max="11781" width="10.42578125" style="41" customWidth="1"/>
    <col min="11782" max="11782" width="10.7109375" style="41" customWidth="1"/>
    <col min="11783" max="11783" width="11.28515625" style="41" customWidth="1"/>
    <col min="11784" max="11784" width="12.28515625" style="41" customWidth="1"/>
    <col min="11785" max="12031" width="8.85546875" style="41"/>
    <col min="12032" max="12032" width="45.7109375" style="41" customWidth="1"/>
    <col min="12033" max="12033" width="13" style="41" customWidth="1"/>
    <col min="12034" max="12036" width="9.5703125" style="41" bestFit="1" customWidth="1"/>
    <col min="12037" max="12037" width="10.42578125" style="41" customWidth="1"/>
    <col min="12038" max="12038" width="10.7109375" style="41" customWidth="1"/>
    <col min="12039" max="12039" width="11.28515625" style="41" customWidth="1"/>
    <col min="12040" max="12040" width="12.28515625" style="41" customWidth="1"/>
    <col min="12041" max="12287" width="8.85546875" style="41"/>
    <col min="12288" max="12288" width="45.7109375" style="41" customWidth="1"/>
    <col min="12289" max="12289" width="13" style="41" customWidth="1"/>
    <col min="12290" max="12292" width="9.5703125" style="41" bestFit="1" customWidth="1"/>
    <col min="12293" max="12293" width="10.42578125" style="41" customWidth="1"/>
    <col min="12294" max="12294" width="10.7109375" style="41" customWidth="1"/>
    <col min="12295" max="12295" width="11.28515625" style="41" customWidth="1"/>
    <col min="12296" max="12296" width="12.28515625" style="41" customWidth="1"/>
    <col min="12297" max="12543" width="8.85546875" style="41"/>
    <col min="12544" max="12544" width="45.7109375" style="41" customWidth="1"/>
    <col min="12545" max="12545" width="13" style="41" customWidth="1"/>
    <col min="12546" max="12548" width="9.5703125" style="41" bestFit="1" customWidth="1"/>
    <col min="12549" max="12549" width="10.42578125" style="41" customWidth="1"/>
    <col min="12550" max="12550" width="10.7109375" style="41" customWidth="1"/>
    <col min="12551" max="12551" width="11.28515625" style="41" customWidth="1"/>
    <col min="12552" max="12552" width="12.28515625" style="41" customWidth="1"/>
    <col min="12553" max="12799" width="8.85546875" style="41"/>
    <col min="12800" max="12800" width="45.7109375" style="41" customWidth="1"/>
    <col min="12801" max="12801" width="13" style="41" customWidth="1"/>
    <col min="12802" max="12804" width="9.5703125" style="41" bestFit="1" customWidth="1"/>
    <col min="12805" max="12805" width="10.42578125" style="41" customWidth="1"/>
    <col min="12806" max="12806" width="10.7109375" style="41" customWidth="1"/>
    <col min="12807" max="12807" width="11.28515625" style="41" customWidth="1"/>
    <col min="12808" max="12808" width="12.28515625" style="41" customWidth="1"/>
    <col min="12809" max="13055" width="8.85546875" style="41"/>
    <col min="13056" max="13056" width="45.7109375" style="41" customWidth="1"/>
    <col min="13057" max="13057" width="13" style="41" customWidth="1"/>
    <col min="13058" max="13060" width="9.5703125" style="41" bestFit="1" customWidth="1"/>
    <col min="13061" max="13061" width="10.42578125" style="41" customWidth="1"/>
    <col min="13062" max="13062" width="10.7109375" style="41" customWidth="1"/>
    <col min="13063" max="13063" width="11.28515625" style="41" customWidth="1"/>
    <col min="13064" max="13064" width="12.28515625" style="41" customWidth="1"/>
    <col min="13065" max="13311" width="8.85546875" style="41"/>
    <col min="13312" max="13312" width="45.7109375" style="41" customWidth="1"/>
    <col min="13313" max="13313" width="13" style="41" customWidth="1"/>
    <col min="13314" max="13316" width="9.5703125" style="41" bestFit="1" customWidth="1"/>
    <col min="13317" max="13317" width="10.42578125" style="41" customWidth="1"/>
    <col min="13318" max="13318" width="10.7109375" style="41" customWidth="1"/>
    <col min="13319" max="13319" width="11.28515625" style="41" customWidth="1"/>
    <col min="13320" max="13320" width="12.28515625" style="41" customWidth="1"/>
    <col min="13321" max="13567" width="8.85546875" style="41"/>
    <col min="13568" max="13568" width="45.7109375" style="41" customWidth="1"/>
    <col min="13569" max="13569" width="13" style="41" customWidth="1"/>
    <col min="13570" max="13572" width="9.5703125" style="41" bestFit="1" customWidth="1"/>
    <col min="13573" max="13573" width="10.42578125" style="41" customWidth="1"/>
    <col min="13574" max="13574" width="10.7109375" style="41" customWidth="1"/>
    <col min="13575" max="13575" width="11.28515625" style="41" customWidth="1"/>
    <col min="13576" max="13576" width="12.28515625" style="41" customWidth="1"/>
    <col min="13577" max="13823" width="8.85546875" style="41"/>
    <col min="13824" max="13824" width="45.7109375" style="41" customWidth="1"/>
    <col min="13825" max="13825" width="13" style="41" customWidth="1"/>
    <col min="13826" max="13828" width="9.5703125" style="41" bestFit="1" customWidth="1"/>
    <col min="13829" max="13829" width="10.42578125" style="41" customWidth="1"/>
    <col min="13830" max="13830" width="10.7109375" style="41" customWidth="1"/>
    <col min="13831" max="13831" width="11.28515625" style="41" customWidth="1"/>
    <col min="13832" max="13832" width="12.28515625" style="41" customWidth="1"/>
    <col min="13833" max="14079" width="8.85546875" style="41"/>
    <col min="14080" max="14080" width="45.7109375" style="41" customWidth="1"/>
    <col min="14081" max="14081" width="13" style="41" customWidth="1"/>
    <col min="14082" max="14084" width="9.5703125" style="41" bestFit="1" customWidth="1"/>
    <col min="14085" max="14085" width="10.42578125" style="41" customWidth="1"/>
    <col min="14086" max="14086" width="10.7109375" style="41" customWidth="1"/>
    <col min="14087" max="14087" width="11.28515625" style="41" customWidth="1"/>
    <col min="14088" max="14088" width="12.28515625" style="41" customWidth="1"/>
    <col min="14089" max="14335" width="8.85546875" style="41"/>
    <col min="14336" max="14336" width="45.7109375" style="41" customWidth="1"/>
    <col min="14337" max="14337" width="13" style="41" customWidth="1"/>
    <col min="14338" max="14340" width="9.5703125" style="41" bestFit="1" customWidth="1"/>
    <col min="14341" max="14341" width="10.42578125" style="41" customWidth="1"/>
    <col min="14342" max="14342" width="10.7109375" style="41" customWidth="1"/>
    <col min="14343" max="14343" width="11.28515625" style="41" customWidth="1"/>
    <col min="14344" max="14344" width="12.28515625" style="41" customWidth="1"/>
    <col min="14345" max="14591" width="8.85546875" style="41"/>
    <col min="14592" max="14592" width="45.7109375" style="41" customWidth="1"/>
    <col min="14593" max="14593" width="13" style="41" customWidth="1"/>
    <col min="14594" max="14596" width="9.5703125" style="41" bestFit="1" customWidth="1"/>
    <col min="14597" max="14597" width="10.42578125" style="41" customWidth="1"/>
    <col min="14598" max="14598" width="10.7109375" style="41" customWidth="1"/>
    <col min="14599" max="14599" width="11.28515625" style="41" customWidth="1"/>
    <col min="14600" max="14600" width="12.28515625" style="41" customWidth="1"/>
    <col min="14601" max="14847" width="8.85546875" style="41"/>
    <col min="14848" max="14848" width="45.7109375" style="41" customWidth="1"/>
    <col min="14849" max="14849" width="13" style="41" customWidth="1"/>
    <col min="14850" max="14852" width="9.5703125" style="41" bestFit="1" customWidth="1"/>
    <col min="14853" max="14853" width="10.42578125" style="41" customWidth="1"/>
    <col min="14854" max="14854" width="10.7109375" style="41" customWidth="1"/>
    <col min="14855" max="14855" width="11.28515625" style="41" customWidth="1"/>
    <col min="14856" max="14856" width="12.28515625" style="41" customWidth="1"/>
    <col min="14857" max="15103" width="8.85546875" style="41"/>
    <col min="15104" max="15104" width="45.7109375" style="41" customWidth="1"/>
    <col min="15105" max="15105" width="13" style="41" customWidth="1"/>
    <col min="15106" max="15108" width="9.5703125" style="41" bestFit="1" customWidth="1"/>
    <col min="15109" max="15109" width="10.42578125" style="41" customWidth="1"/>
    <col min="15110" max="15110" width="10.7109375" style="41" customWidth="1"/>
    <col min="15111" max="15111" width="11.28515625" style="41" customWidth="1"/>
    <col min="15112" max="15112" width="12.28515625" style="41" customWidth="1"/>
    <col min="15113" max="15359" width="8.85546875" style="41"/>
    <col min="15360" max="15360" width="45.7109375" style="41" customWidth="1"/>
    <col min="15361" max="15361" width="13" style="41" customWidth="1"/>
    <col min="15362" max="15364" width="9.5703125" style="41" bestFit="1" customWidth="1"/>
    <col min="15365" max="15365" width="10.42578125" style="41" customWidth="1"/>
    <col min="15366" max="15366" width="10.7109375" style="41" customWidth="1"/>
    <col min="15367" max="15367" width="11.28515625" style="41" customWidth="1"/>
    <col min="15368" max="15368" width="12.28515625" style="41" customWidth="1"/>
    <col min="15369" max="15615" width="8.85546875" style="41"/>
    <col min="15616" max="15616" width="45.7109375" style="41" customWidth="1"/>
    <col min="15617" max="15617" width="13" style="41" customWidth="1"/>
    <col min="15618" max="15620" width="9.5703125" style="41" bestFit="1" customWidth="1"/>
    <col min="15621" max="15621" width="10.42578125" style="41" customWidth="1"/>
    <col min="15622" max="15622" width="10.7109375" style="41" customWidth="1"/>
    <col min="15623" max="15623" width="11.28515625" style="41" customWidth="1"/>
    <col min="15624" max="15624" width="12.28515625" style="41" customWidth="1"/>
    <col min="15625" max="15871" width="8.85546875" style="41"/>
    <col min="15872" max="15872" width="45.7109375" style="41" customWidth="1"/>
    <col min="15873" max="15873" width="13" style="41" customWidth="1"/>
    <col min="15874" max="15876" width="9.5703125" style="41" bestFit="1" customWidth="1"/>
    <col min="15877" max="15877" width="10.42578125" style="41" customWidth="1"/>
    <col min="15878" max="15878" width="10.7109375" style="41" customWidth="1"/>
    <col min="15879" max="15879" width="11.28515625" style="41" customWidth="1"/>
    <col min="15880" max="15880" width="12.28515625" style="41" customWidth="1"/>
    <col min="15881" max="16127" width="8.85546875" style="41"/>
    <col min="16128" max="16128" width="45.7109375" style="41" customWidth="1"/>
    <col min="16129" max="16129" width="13" style="41" customWidth="1"/>
    <col min="16130" max="16132" width="9.5703125" style="41" bestFit="1" customWidth="1"/>
    <col min="16133" max="16133" width="10.42578125" style="41" customWidth="1"/>
    <col min="16134" max="16134" width="10.7109375" style="41" customWidth="1"/>
    <col min="16135" max="16135" width="11.28515625" style="41" customWidth="1"/>
    <col min="16136" max="16136" width="12.28515625" style="41" customWidth="1"/>
    <col min="16137" max="16383" width="8.85546875" style="41"/>
    <col min="16384" max="16384" width="8.85546875" style="41" customWidth="1"/>
  </cols>
  <sheetData>
    <row r="1" spans="1:11">
      <c r="A1" s="414" t="s">
        <v>336</v>
      </c>
      <c r="B1" s="415"/>
      <c r="C1" s="415"/>
      <c r="D1" s="415"/>
      <c r="E1" s="415"/>
      <c r="F1" s="415"/>
      <c r="G1" s="415"/>
      <c r="H1" s="415"/>
      <c r="I1" s="415"/>
      <c r="J1" s="415"/>
      <c r="K1" s="416"/>
    </row>
    <row r="2" spans="1:11">
      <c r="A2" s="270"/>
      <c r="B2" s="271" t="s">
        <v>154</v>
      </c>
      <c r="C2" s="271" t="s">
        <v>156</v>
      </c>
      <c r="D2" s="271" t="s">
        <v>158</v>
      </c>
      <c r="E2" s="271" t="s">
        <v>160</v>
      </c>
      <c r="F2" s="271" t="s">
        <v>253</v>
      </c>
      <c r="G2" s="271" t="s">
        <v>163</v>
      </c>
      <c r="H2" s="271" t="s">
        <v>254</v>
      </c>
      <c r="I2" s="271" t="s">
        <v>255</v>
      </c>
      <c r="J2" s="271" t="s">
        <v>256</v>
      </c>
      <c r="K2" s="271" t="s">
        <v>161</v>
      </c>
    </row>
    <row r="3" spans="1:11">
      <c r="A3" s="270"/>
      <c r="B3" s="270"/>
      <c r="C3" s="270"/>
      <c r="D3" s="270"/>
      <c r="E3" s="270"/>
      <c r="F3" s="270"/>
      <c r="G3" s="270"/>
      <c r="H3" s="270"/>
      <c r="I3" s="270"/>
      <c r="J3" s="272"/>
      <c r="K3" s="272"/>
    </row>
    <row r="4" spans="1:11">
      <c r="A4" s="270" t="s">
        <v>337</v>
      </c>
      <c r="B4" s="273">
        <f>+Capacity!$C$10</f>
        <v>0</v>
      </c>
      <c r="C4" s="273">
        <f>+Capacity!$C$10</f>
        <v>0</v>
      </c>
      <c r="D4" s="273">
        <f>+Capacity!$C$10</f>
        <v>0</v>
      </c>
      <c r="E4" s="273">
        <f>+Capacity!$C$10</f>
        <v>0</v>
      </c>
      <c r="F4" s="273">
        <f>+Capacity!$C$10</f>
        <v>0</v>
      </c>
      <c r="G4" s="273">
        <f>+Capacity!$C$10</f>
        <v>0</v>
      </c>
      <c r="H4" s="273">
        <f>+Capacity!$C$10</f>
        <v>0</v>
      </c>
      <c r="I4" s="273">
        <f>+Capacity!$C$10</f>
        <v>0</v>
      </c>
      <c r="J4" s="273">
        <f>+Capacity!$C$10</f>
        <v>0</v>
      </c>
      <c r="K4" s="273">
        <f>+Capacity!$C$10</f>
        <v>0</v>
      </c>
    </row>
    <row r="5" spans="1:11">
      <c r="A5" s="270" t="s">
        <v>338</v>
      </c>
      <c r="B5" s="274">
        <f>+'Profitability Estimates'!B4</f>
        <v>0.4</v>
      </c>
      <c r="C5" s="274">
        <f>+'Profitability Estimates'!C4</f>
        <v>0.45</v>
      </c>
      <c r="D5" s="274">
        <f>+'Profitability Estimates'!D4</f>
        <v>0.5</v>
      </c>
      <c r="E5" s="274">
        <f>+'Profitability Estimates'!E4</f>
        <v>0.32</v>
      </c>
      <c r="F5" s="274">
        <f>+'Profitability Estimates'!F4</f>
        <v>0.65</v>
      </c>
      <c r="G5" s="274">
        <f>+'Profitability Estimates'!G4</f>
        <v>0.7</v>
      </c>
      <c r="H5" s="274">
        <f>+'Profitability Estimates'!H4</f>
        <v>0.75</v>
      </c>
      <c r="I5" s="274">
        <f>+'Profitability Estimates'!I4</f>
        <v>0.8</v>
      </c>
      <c r="J5" s="274">
        <f>+'Profitability Estimates'!J4</f>
        <v>0.85</v>
      </c>
      <c r="K5" s="274">
        <f>+'Profitability Estimates'!K4</f>
        <v>0.9</v>
      </c>
    </row>
    <row r="6" spans="1:11">
      <c r="A6" s="270" t="s">
        <v>339</v>
      </c>
      <c r="B6" s="273">
        <f>+B4*B5</f>
        <v>0</v>
      </c>
      <c r="C6" s="273">
        <f t="shared" ref="C6:K6" si="0">C4*C5</f>
        <v>0</v>
      </c>
      <c r="D6" s="273">
        <f t="shared" si="0"/>
        <v>0</v>
      </c>
      <c r="E6" s="273">
        <f t="shared" si="0"/>
        <v>0</v>
      </c>
      <c r="F6" s="273">
        <f t="shared" si="0"/>
        <v>0</v>
      </c>
      <c r="G6" s="273">
        <f t="shared" si="0"/>
        <v>0</v>
      </c>
      <c r="H6" s="273">
        <f t="shared" si="0"/>
        <v>0</v>
      </c>
      <c r="I6" s="273">
        <f t="shared" si="0"/>
        <v>0</v>
      </c>
      <c r="J6" s="273">
        <f t="shared" si="0"/>
        <v>0</v>
      </c>
      <c r="K6" s="273">
        <f t="shared" si="0"/>
        <v>0</v>
      </c>
    </row>
    <row r="7" spans="1:11">
      <c r="A7" s="270"/>
      <c r="B7" s="275"/>
      <c r="C7" s="275"/>
      <c r="D7" s="275"/>
      <c r="E7" s="275"/>
      <c r="F7" s="275"/>
      <c r="G7" s="275"/>
      <c r="H7" s="275"/>
      <c r="I7" s="275"/>
      <c r="J7" s="272"/>
      <c r="K7" s="272"/>
    </row>
    <row r="8" spans="1:11">
      <c r="A8" s="270" t="s">
        <v>340</v>
      </c>
      <c r="B8" s="273">
        <f>+Capacity!C11</f>
        <v>0</v>
      </c>
      <c r="C8" s="273">
        <f>+Capacity!$C$10</f>
        <v>0</v>
      </c>
      <c r="D8" s="273">
        <f>+Capacity!$C$10</f>
        <v>0</v>
      </c>
      <c r="E8" s="273">
        <f>+Capacity!$C$10</f>
        <v>0</v>
      </c>
      <c r="F8" s="273">
        <f>+Capacity!$C$10</f>
        <v>0</v>
      </c>
      <c r="G8" s="273">
        <f>+Capacity!$C$10</f>
        <v>0</v>
      </c>
      <c r="H8" s="273">
        <f>+Capacity!$C$10</f>
        <v>0</v>
      </c>
      <c r="I8" s="273">
        <f>+Capacity!$C$10</f>
        <v>0</v>
      </c>
      <c r="J8" s="273">
        <f>+Capacity!$C$10</f>
        <v>0</v>
      </c>
      <c r="K8" s="273">
        <f>+Capacity!$C$10</f>
        <v>0</v>
      </c>
    </row>
    <row r="9" spans="1:11">
      <c r="A9" s="270" t="s">
        <v>338</v>
      </c>
      <c r="B9" s="274">
        <f>+'Profitability Estimates'!B5</f>
        <v>0.35</v>
      </c>
      <c r="C9" s="274">
        <f>+'Profitability Estimates'!C5</f>
        <v>0.4</v>
      </c>
      <c r="D9" s="274">
        <f>+'Profitability Estimates'!D5</f>
        <v>0.45</v>
      </c>
      <c r="E9" s="274">
        <f>+'Profitability Estimates'!E5</f>
        <v>0.5</v>
      </c>
      <c r="F9" s="274">
        <f>+'Profitability Estimates'!F5</f>
        <v>0.55000000000000004</v>
      </c>
      <c r="G9" s="274">
        <f>+'Profitability Estimates'!G5</f>
        <v>0.6</v>
      </c>
      <c r="H9" s="274">
        <f>+'Profitability Estimates'!H5</f>
        <v>0.65</v>
      </c>
      <c r="I9" s="274">
        <f>+'Profitability Estimates'!I5</f>
        <v>0.7</v>
      </c>
      <c r="J9" s="274">
        <f>+'Profitability Estimates'!J5</f>
        <v>0.75</v>
      </c>
      <c r="K9" s="274">
        <f>+'Profitability Estimates'!K5</f>
        <v>0.8</v>
      </c>
    </row>
    <row r="10" spans="1:11">
      <c r="A10" s="270" t="s">
        <v>339</v>
      </c>
      <c r="B10" s="273">
        <f>+B8*B9</f>
        <v>0</v>
      </c>
      <c r="C10" s="273">
        <f t="shared" ref="C10:K10" si="1">C8*C9</f>
        <v>0</v>
      </c>
      <c r="D10" s="273">
        <f t="shared" si="1"/>
        <v>0</v>
      </c>
      <c r="E10" s="273">
        <f t="shared" si="1"/>
        <v>0</v>
      </c>
      <c r="F10" s="273">
        <f t="shared" si="1"/>
        <v>0</v>
      </c>
      <c r="G10" s="273">
        <f t="shared" si="1"/>
        <v>0</v>
      </c>
      <c r="H10" s="273">
        <f t="shared" si="1"/>
        <v>0</v>
      </c>
      <c r="I10" s="273">
        <f t="shared" si="1"/>
        <v>0</v>
      </c>
      <c r="J10" s="273">
        <f t="shared" si="1"/>
        <v>0</v>
      </c>
      <c r="K10" s="273">
        <f t="shared" si="1"/>
        <v>0</v>
      </c>
    </row>
    <row r="11" spans="1:11">
      <c r="A11" s="270"/>
      <c r="B11" s="275"/>
      <c r="C11" s="275"/>
      <c r="D11" s="275"/>
      <c r="E11" s="275"/>
      <c r="F11" s="275"/>
      <c r="G11" s="275"/>
      <c r="H11" s="275"/>
      <c r="I11" s="275"/>
      <c r="J11" s="272"/>
      <c r="K11" s="272"/>
    </row>
    <row r="12" spans="1:11">
      <c r="A12" s="270"/>
      <c r="B12" s="275"/>
      <c r="C12" s="275"/>
      <c r="D12" s="275"/>
      <c r="E12" s="275"/>
      <c r="F12" s="275"/>
      <c r="G12" s="275"/>
      <c r="H12" s="275"/>
      <c r="I12" s="275"/>
      <c r="J12" s="272"/>
      <c r="K12" s="272"/>
    </row>
    <row r="13" spans="1:11">
      <c r="A13" s="270"/>
      <c r="B13" s="275"/>
      <c r="C13" s="275"/>
      <c r="D13" s="275"/>
      <c r="E13" s="275"/>
      <c r="F13" s="275"/>
      <c r="G13" s="275"/>
      <c r="H13" s="275"/>
      <c r="I13" s="275"/>
      <c r="J13" s="272"/>
      <c r="K13" s="272"/>
    </row>
    <row r="14" spans="1:11">
      <c r="A14" s="276" t="s">
        <v>341</v>
      </c>
      <c r="B14" s="55">
        <f>+'Profitability Estimates'!B6</f>
        <v>0</v>
      </c>
      <c r="C14" s="55">
        <f>+'Profitability Estimates'!C6</f>
        <v>0</v>
      </c>
      <c r="D14" s="55">
        <f>+'Profitability Estimates'!D6</f>
        <v>0</v>
      </c>
      <c r="E14" s="55">
        <f>+'Profitability Estimates'!E6</f>
        <v>0</v>
      </c>
      <c r="F14" s="55">
        <f>+'Profitability Estimates'!F6</f>
        <v>0</v>
      </c>
      <c r="G14" s="55">
        <f>+'Profitability Estimates'!G6</f>
        <v>0</v>
      </c>
      <c r="H14" s="55">
        <f>+'Profitability Estimates'!H6</f>
        <v>0</v>
      </c>
      <c r="I14" s="55">
        <f>+'Profitability Estimates'!I6</f>
        <v>0</v>
      </c>
      <c r="J14" s="55">
        <f>+'Profitability Estimates'!J6</f>
        <v>0</v>
      </c>
      <c r="K14" s="55">
        <f>+'Profitability Estimates'!K6</f>
        <v>0</v>
      </c>
    </row>
    <row r="15" spans="1:11">
      <c r="A15" s="270"/>
      <c r="B15" s="277"/>
      <c r="C15" s="277"/>
      <c r="D15" s="277"/>
      <c r="E15" s="277"/>
      <c r="F15" s="277"/>
      <c r="G15" s="277"/>
      <c r="H15" s="277"/>
      <c r="I15" s="277"/>
      <c r="J15" s="278"/>
      <c r="K15" s="278"/>
    </row>
    <row r="16" spans="1:11">
      <c r="A16" s="276" t="s">
        <v>342</v>
      </c>
      <c r="B16" s="277"/>
      <c r="C16" s="277"/>
      <c r="D16" s="277"/>
      <c r="E16" s="277"/>
      <c r="F16" s="277"/>
      <c r="G16" s="277"/>
      <c r="H16" s="277"/>
      <c r="I16" s="277"/>
      <c r="J16" s="278"/>
      <c r="K16" s="278"/>
    </row>
    <row r="17" spans="1:11">
      <c r="A17" s="270" t="s">
        <v>343</v>
      </c>
      <c r="B17" s="279">
        <f>+'Profitability Estimates'!B10</f>
        <v>0</v>
      </c>
      <c r="C17" s="279">
        <f>+'Profitability Estimates'!C10</f>
        <v>0</v>
      </c>
      <c r="D17" s="279">
        <f>+'Profitability Estimates'!D10</f>
        <v>0</v>
      </c>
      <c r="E17" s="279">
        <f>+'Profitability Estimates'!E10</f>
        <v>0</v>
      </c>
      <c r="F17" s="279">
        <f>+'Profitability Estimates'!F10</f>
        <v>0</v>
      </c>
      <c r="G17" s="279">
        <f>+'Profitability Estimates'!G10</f>
        <v>0</v>
      </c>
      <c r="H17" s="279">
        <f>+'Profitability Estimates'!H10</f>
        <v>0</v>
      </c>
      <c r="I17" s="279">
        <f>+'Profitability Estimates'!I10</f>
        <v>0</v>
      </c>
      <c r="J17" s="279">
        <f>+'Profitability Estimates'!J10</f>
        <v>0</v>
      </c>
      <c r="K17" s="279">
        <f>+'Profitability Estimates'!K10</f>
        <v>0</v>
      </c>
    </row>
    <row r="18" spans="1:11">
      <c r="A18" s="270" t="s">
        <v>261</v>
      </c>
      <c r="B18" s="279">
        <f>+'Profitability Estimates'!B11</f>
        <v>0</v>
      </c>
      <c r="C18" s="279">
        <f>+'Profitability Estimates'!C11</f>
        <v>0</v>
      </c>
      <c r="D18" s="279">
        <f>+'Profitability Estimates'!D11</f>
        <v>0</v>
      </c>
      <c r="E18" s="279">
        <f>+'Profitability Estimates'!E11</f>
        <v>0</v>
      </c>
      <c r="F18" s="279">
        <f>+'Profitability Estimates'!F11</f>
        <v>0</v>
      </c>
      <c r="G18" s="279">
        <f>+'Profitability Estimates'!G11</f>
        <v>0</v>
      </c>
      <c r="H18" s="279">
        <f>+'Profitability Estimates'!H11</f>
        <v>0</v>
      </c>
      <c r="I18" s="279">
        <f>+'Profitability Estimates'!I11</f>
        <v>0</v>
      </c>
      <c r="J18" s="279">
        <f>+'Profitability Estimates'!J11</f>
        <v>0</v>
      </c>
      <c r="K18" s="279">
        <f>+'Profitability Estimates'!K11</f>
        <v>0</v>
      </c>
    </row>
    <row r="19" spans="1:11">
      <c r="A19" s="270" t="s">
        <v>344</v>
      </c>
      <c r="B19" s="279">
        <f>+'Profitability Estimates'!B12-BEP!B31</f>
        <v>0</v>
      </c>
      <c r="C19" s="279">
        <f>+'Profitability Estimates'!C12-BEP!C31</f>
        <v>0</v>
      </c>
      <c r="D19" s="279">
        <f>+'Profitability Estimates'!D12-BEP!D31</f>
        <v>0</v>
      </c>
      <c r="E19" s="279">
        <f>+'Profitability Estimates'!E12-BEP!E31</f>
        <v>0</v>
      </c>
      <c r="F19" s="279">
        <f>+'Profitability Estimates'!F12-BEP!F31</f>
        <v>0</v>
      </c>
      <c r="G19" s="279">
        <f>+'Profitability Estimates'!G12-BEP!G31</f>
        <v>0</v>
      </c>
      <c r="H19" s="279">
        <f>+'Profitability Estimates'!H12-BEP!H31</f>
        <v>0</v>
      </c>
      <c r="I19" s="279">
        <f>+'Profitability Estimates'!I12-BEP!I31</f>
        <v>0</v>
      </c>
      <c r="J19" s="279">
        <f>+'Profitability Estimates'!J12-BEP!J31</f>
        <v>0</v>
      </c>
      <c r="K19" s="279">
        <f>+'Profitability Estimates'!K12-BEP!K31</f>
        <v>0</v>
      </c>
    </row>
    <row r="20" spans="1:11">
      <c r="A20" s="270" t="s">
        <v>345</v>
      </c>
      <c r="B20" s="277">
        <f>+'Profitability Estimates'!B15*80%</f>
        <v>0</v>
      </c>
      <c r="C20" s="277">
        <f>+'Profitability Estimates'!C15*80%</f>
        <v>0</v>
      </c>
      <c r="D20" s="277">
        <f>+'Profitability Estimates'!D15*80%</f>
        <v>0</v>
      </c>
      <c r="E20" s="277">
        <f>+'Profitability Estimates'!E15*80%</f>
        <v>0</v>
      </c>
      <c r="F20" s="277">
        <f>+'Profitability Estimates'!F15*80%</f>
        <v>0</v>
      </c>
      <c r="G20" s="277">
        <f>+'Profitability Estimates'!G15*80%</f>
        <v>0</v>
      </c>
      <c r="H20" s="277">
        <f>+'Profitability Estimates'!H15*80%</f>
        <v>0</v>
      </c>
      <c r="I20" s="277">
        <f>+'Profitability Estimates'!I15*80%</f>
        <v>0</v>
      </c>
      <c r="J20" s="277">
        <f>+'Profitability Estimates'!J15*80%</f>
        <v>0</v>
      </c>
      <c r="K20" s="277">
        <f>+'Profitability Estimates'!K15*80%</f>
        <v>0</v>
      </c>
    </row>
    <row r="21" spans="1:11">
      <c r="A21" s="270" t="s">
        <v>346</v>
      </c>
      <c r="B21" s="277">
        <f>+'Profitability Estimates'!B14*80%</f>
        <v>0</v>
      </c>
      <c r="C21" s="277">
        <f>+'Profitability Estimates'!C14*80%</f>
        <v>0</v>
      </c>
      <c r="D21" s="277">
        <f>+'Profitability Estimates'!D14*80%</f>
        <v>0</v>
      </c>
      <c r="E21" s="277">
        <f>+'Profitability Estimates'!E14*80%</f>
        <v>0</v>
      </c>
      <c r="F21" s="277">
        <f>+'Profitability Estimates'!F14*80%</f>
        <v>0</v>
      </c>
      <c r="G21" s="277">
        <f>+'Profitability Estimates'!G14*80%</f>
        <v>0</v>
      </c>
      <c r="H21" s="277">
        <f>+'Profitability Estimates'!H14*80%</f>
        <v>0</v>
      </c>
      <c r="I21" s="277">
        <f>+'Profitability Estimates'!I14*80%</f>
        <v>0</v>
      </c>
      <c r="J21" s="277">
        <f>+'Profitability Estimates'!J14*80%</f>
        <v>0</v>
      </c>
      <c r="K21" s="277">
        <f>+'Profitability Estimates'!K14*80%</f>
        <v>0</v>
      </c>
    </row>
    <row r="22" spans="1:11">
      <c r="A22" s="270" t="s">
        <v>347</v>
      </c>
      <c r="B22" s="277">
        <f>+'Profitability Estimates'!B25</f>
        <v>0</v>
      </c>
      <c r="C22" s="277">
        <f>+'Profitability Estimates'!C25</f>
        <v>0</v>
      </c>
      <c r="D22" s="277">
        <f>+'Profitability Estimates'!D25</f>
        <v>0</v>
      </c>
      <c r="E22" s="277">
        <f>+'Profitability Estimates'!E25</f>
        <v>0</v>
      </c>
      <c r="F22" s="277">
        <f>+'Profitability Estimates'!F25</f>
        <v>0</v>
      </c>
      <c r="G22" s="277">
        <f>+'Profitability Estimates'!G25</f>
        <v>0</v>
      </c>
      <c r="H22" s="277">
        <f>+'Profitability Estimates'!H25</f>
        <v>0</v>
      </c>
      <c r="I22" s="277">
        <f>+'Profitability Estimates'!I25</f>
        <v>0</v>
      </c>
      <c r="J22" s="277">
        <f>+'Profitability Estimates'!J25</f>
        <v>0</v>
      </c>
      <c r="K22" s="277">
        <f>+'Profitability Estimates'!K25</f>
        <v>0</v>
      </c>
    </row>
    <row r="23" spans="1:11">
      <c r="A23" s="270" t="s">
        <v>348</v>
      </c>
      <c r="B23" s="277">
        <f>+'Profitability Estimates'!B19</f>
        <v>0</v>
      </c>
      <c r="C23" s="277">
        <f>+'Profitability Estimates'!C19</f>
        <v>0</v>
      </c>
      <c r="D23" s="277">
        <f>+'Profitability Estimates'!D19</f>
        <v>0</v>
      </c>
      <c r="E23" s="277">
        <f>+'Profitability Estimates'!E19</f>
        <v>0</v>
      </c>
      <c r="F23" s="277">
        <f>+'Profitability Estimates'!F19</f>
        <v>0</v>
      </c>
      <c r="G23" s="277">
        <f>+'Profitability Estimates'!G19</f>
        <v>0</v>
      </c>
      <c r="H23" s="277">
        <f>+'Profitability Estimates'!H19</f>
        <v>0</v>
      </c>
      <c r="I23" s="277">
        <f>+'Profitability Estimates'!I19</f>
        <v>0</v>
      </c>
      <c r="J23" s="277">
        <f>+'Profitability Estimates'!J19</f>
        <v>0</v>
      </c>
      <c r="K23" s="277">
        <f>+'Profitability Estimates'!K19</f>
        <v>0</v>
      </c>
    </row>
    <row r="24" spans="1:11">
      <c r="A24" s="276" t="s">
        <v>71</v>
      </c>
      <c r="B24" s="55">
        <f>SUM(B17:B23)</f>
        <v>0</v>
      </c>
      <c r="C24" s="55">
        <f t="shared" ref="C24:K24" si="2">SUM(C17:C23)</f>
        <v>0</v>
      </c>
      <c r="D24" s="55">
        <f t="shared" si="2"/>
        <v>0</v>
      </c>
      <c r="E24" s="55">
        <f t="shared" si="2"/>
        <v>0</v>
      </c>
      <c r="F24" s="55">
        <f t="shared" si="2"/>
        <v>0</v>
      </c>
      <c r="G24" s="55">
        <f t="shared" si="2"/>
        <v>0</v>
      </c>
      <c r="H24" s="55">
        <f t="shared" si="2"/>
        <v>0</v>
      </c>
      <c r="I24" s="55">
        <f t="shared" si="2"/>
        <v>0</v>
      </c>
      <c r="J24" s="55">
        <f t="shared" si="2"/>
        <v>0</v>
      </c>
      <c r="K24" s="55">
        <f t="shared" si="2"/>
        <v>0</v>
      </c>
    </row>
    <row r="25" spans="1:11">
      <c r="A25" s="270"/>
      <c r="B25" s="277"/>
      <c r="C25" s="277"/>
      <c r="D25" s="277"/>
      <c r="E25" s="277"/>
      <c r="F25" s="277"/>
      <c r="G25" s="277"/>
      <c r="H25" s="277"/>
      <c r="I25" s="277"/>
      <c r="J25" s="278"/>
      <c r="K25" s="278"/>
    </row>
    <row r="26" spans="1:11">
      <c r="A26" s="276" t="s">
        <v>349</v>
      </c>
      <c r="B26" s="277"/>
      <c r="C26" s="277"/>
      <c r="D26" s="277"/>
      <c r="E26" s="277"/>
      <c r="F26" s="277"/>
      <c r="G26" s="277"/>
      <c r="H26" s="277"/>
      <c r="I26" s="277"/>
      <c r="J26" s="278"/>
      <c r="K26" s="278"/>
    </row>
    <row r="27" spans="1:11">
      <c r="A27" s="270" t="s">
        <v>350</v>
      </c>
      <c r="B27" s="277">
        <f>+'Profitability Estimates'!B13</f>
        <v>0</v>
      </c>
      <c r="C27" s="277">
        <f>+'Profitability Estimates'!C13</f>
        <v>0</v>
      </c>
      <c r="D27" s="277">
        <f>+'Profitability Estimates'!D13</f>
        <v>0</v>
      </c>
      <c r="E27" s="277">
        <f>+'Profitability Estimates'!E13</f>
        <v>0</v>
      </c>
      <c r="F27" s="277">
        <f>+'Profitability Estimates'!F13</f>
        <v>0</v>
      </c>
      <c r="G27" s="277">
        <f>+'Profitability Estimates'!G13</f>
        <v>0</v>
      </c>
      <c r="H27" s="277">
        <f>+'Profitability Estimates'!H13</f>
        <v>0</v>
      </c>
      <c r="I27" s="277">
        <f>+'Profitability Estimates'!I13</f>
        <v>0</v>
      </c>
      <c r="J27" s="277">
        <f>+'Profitability Estimates'!J13</f>
        <v>0</v>
      </c>
      <c r="K27" s="277">
        <f>+'Profitability Estimates'!K13</f>
        <v>0</v>
      </c>
    </row>
    <row r="28" spans="1:11">
      <c r="A28" s="270" t="s">
        <v>351</v>
      </c>
      <c r="B28" s="277">
        <f>+'Profitability Estimates'!B16</f>
        <v>0</v>
      </c>
      <c r="C28" s="277">
        <f>+'Profitability Estimates'!C16</f>
        <v>0</v>
      </c>
      <c r="D28" s="277">
        <f>+'Profitability Estimates'!D16</f>
        <v>0</v>
      </c>
      <c r="E28" s="277">
        <f>+'Profitability Estimates'!E16</f>
        <v>0</v>
      </c>
      <c r="F28" s="277">
        <f>+'Profitability Estimates'!F16</f>
        <v>0</v>
      </c>
      <c r="G28" s="277">
        <f>+'Profitability Estimates'!G16</f>
        <v>0</v>
      </c>
      <c r="H28" s="277">
        <f>+'Profitability Estimates'!H16</f>
        <v>0</v>
      </c>
      <c r="I28" s="277">
        <f>+'Profitability Estimates'!I16</f>
        <v>0</v>
      </c>
      <c r="J28" s="277">
        <f>+'Profitability Estimates'!J16</f>
        <v>0</v>
      </c>
      <c r="K28" s="277">
        <f>+'Profitability Estimates'!K16</f>
        <v>0</v>
      </c>
    </row>
    <row r="29" spans="1:11">
      <c r="A29" s="270" t="s">
        <v>345</v>
      </c>
      <c r="B29" s="277">
        <f>+'Profitability Estimates'!B15*20%</f>
        <v>0</v>
      </c>
      <c r="C29" s="277">
        <f>+'Profitability Estimates'!C15*20%</f>
        <v>0</v>
      </c>
      <c r="D29" s="277">
        <f>+'Profitability Estimates'!D15*20%</f>
        <v>0</v>
      </c>
      <c r="E29" s="277">
        <f>+'Profitability Estimates'!E15*20%</f>
        <v>0</v>
      </c>
      <c r="F29" s="277">
        <f>+'Profitability Estimates'!F15*20%</f>
        <v>0</v>
      </c>
      <c r="G29" s="277">
        <f>+'Profitability Estimates'!G15*20%</f>
        <v>0</v>
      </c>
      <c r="H29" s="277">
        <f>+'Profitability Estimates'!H15*20%</f>
        <v>0</v>
      </c>
      <c r="I29" s="277">
        <f>+'Profitability Estimates'!I15*20%</f>
        <v>0</v>
      </c>
      <c r="J29" s="277">
        <f>+'Profitability Estimates'!J15*20%</f>
        <v>0</v>
      </c>
      <c r="K29" s="277">
        <f>+'Profitability Estimates'!K15*20%</f>
        <v>0</v>
      </c>
    </row>
    <row r="30" spans="1:11">
      <c r="A30" s="270" t="s">
        <v>346</v>
      </c>
      <c r="B30" s="277">
        <f>+'Profitability Estimates'!B14*20%</f>
        <v>0</v>
      </c>
      <c r="C30" s="277">
        <f>+'Profitability Estimates'!C14*20%</f>
        <v>0</v>
      </c>
      <c r="D30" s="277">
        <f>+'Profitability Estimates'!D14*20%</f>
        <v>0</v>
      </c>
      <c r="E30" s="277">
        <f>+'Profitability Estimates'!E14*20%</f>
        <v>0</v>
      </c>
      <c r="F30" s="277">
        <f>+'Profitability Estimates'!F14*20%</f>
        <v>0</v>
      </c>
      <c r="G30" s="277">
        <f>+'Profitability Estimates'!G14*20%</f>
        <v>0</v>
      </c>
      <c r="H30" s="277">
        <f>+'Profitability Estimates'!H14*20%</f>
        <v>0</v>
      </c>
      <c r="I30" s="277">
        <f>+'Profitability Estimates'!I14*20%</f>
        <v>0</v>
      </c>
      <c r="J30" s="277">
        <f>+'Profitability Estimates'!J14*20%</f>
        <v>0</v>
      </c>
      <c r="K30" s="277">
        <f>+'Profitability Estimates'!K14*20%</f>
        <v>0</v>
      </c>
    </row>
    <row r="31" spans="1:11">
      <c r="A31" s="270" t="s">
        <v>352</v>
      </c>
      <c r="B31" s="277">
        <f>+'Means of Variable Cost'!F44</f>
        <v>0</v>
      </c>
      <c r="C31" s="277">
        <f>+'Means of Variable Cost'!G44</f>
        <v>0</v>
      </c>
      <c r="D31" s="277">
        <f>+'Means of Variable Cost'!H44</f>
        <v>0</v>
      </c>
      <c r="E31" s="277">
        <f>+'Means of Variable Cost'!I44</f>
        <v>0</v>
      </c>
      <c r="F31" s="277">
        <f>+'Means of Variable Cost'!J44</f>
        <v>0</v>
      </c>
      <c r="G31" s="277">
        <f>+'Means of Variable Cost'!K44</f>
        <v>0</v>
      </c>
      <c r="H31" s="277">
        <f>+'Means of Variable Cost'!L44</f>
        <v>0</v>
      </c>
      <c r="I31" s="277">
        <f>+'Means of Variable Cost'!M44</f>
        <v>0</v>
      </c>
      <c r="J31" s="277">
        <f>+'Means of Variable Cost'!N44</f>
        <v>0</v>
      </c>
      <c r="K31" s="277">
        <f>+'Means of Variable Cost'!O44</f>
        <v>0</v>
      </c>
    </row>
    <row r="32" spans="1:11">
      <c r="A32" s="270" t="s">
        <v>187</v>
      </c>
      <c r="B32" s="277">
        <f>+'Profitability Estimates'!B17</f>
        <v>0</v>
      </c>
      <c r="C32" s="277">
        <f>+'Profitability Estimates'!C17</f>
        <v>0</v>
      </c>
      <c r="D32" s="277">
        <f>+'Profitability Estimates'!D17</f>
        <v>0</v>
      </c>
      <c r="E32" s="277">
        <f>+'Profitability Estimates'!E17</f>
        <v>0</v>
      </c>
      <c r="F32" s="277">
        <f>+'Profitability Estimates'!F17</f>
        <v>0</v>
      </c>
      <c r="G32" s="277">
        <f>+'Profitability Estimates'!G17</f>
        <v>0</v>
      </c>
      <c r="H32" s="277">
        <f>+'Profitability Estimates'!H17</f>
        <v>0</v>
      </c>
      <c r="I32" s="277">
        <f>+'Profitability Estimates'!I17</f>
        <v>0</v>
      </c>
      <c r="J32" s="277">
        <f>+'Profitability Estimates'!J17</f>
        <v>0</v>
      </c>
      <c r="K32" s="277">
        <f>+'Profitability Estimates'!K17</f>
        <v>0</v>
      </c>
    </row>
    <row r="33" spans="1:11">
      <c r="A33" s="276" t="s">
        <v>71</v>
      </c>
      <c r="B33" s="55">
        <f t="shared" ref="B33:K33" si="3">SUM(B27:B32)</f>
        <v>0</v>
      </c>
      <c r="C33" s="55">
        <f t="shared" si="3"/>
        <v>0</v>
      </c>
      <c r="D33" s="55">
        <f t="shared" si="3"/>
        <v>0</v>
      </c>
      <c r="E33" s="55">
        <f t="shared" si="3"/>
        <v>0</v>
      </c>
      <c r="F33" s="55">
        <f t="shared" si="3"/>
        <v>0</v>
      </c>
      <c r="G33" s="55">
        <f t="shared" si="3"/>
        <v>0</v>
      </c>
      <c r="H33" s="55">
        <f t="shared" si="3"/>
        <v>0</v>
      </c>
      <c r="I33" s="55">
        <f t="shared" si="3"/>
        <v>0</v>
      </c>
      <c r="J33" s="55">
        <f t="shared" si="3"/>
        <v>0</v>
      </c>
      <c r="K33" s="55">
        <f t="shared" si="3"/>
        <v>0</v>
      </c>
    </row>
    <row r="34" spans="1:11">
      <c r="A34" s="270"/>
      <c r="B34" s="277">
        <f>+B14-B24-B33</f>
        <v>0</v>
      </c>
      <c r="C34" s="277">
        <f t="shared" ref="C34:K34" si="4">+C14-C24-C33</f>
        <v>0</v>
      </c>
      <c r="D34" s="277">
        <f t="shared" si="4"/>
        <v>0</v>
      </c>
      <c r="E34" s="277">
        <f t="shared" si="4"/>
        <v>0</v>
      </c>
      <c r="F34" s="277">
        <f t="shared" si="4"/>
        <v>0</v>
      </c>
      <c r="G34" s="277">
        <f t="shared" si="4"/>
        <v>0</v>
      </c>
      <c r="H34" s="277">
        <f t="shared" si="4"/>
        <v>0</v>
      </c>
      <c r="I34" s="277">
        <f t="shared" si="4"/>
        <v>0</v>
      </c>
      <c r="J34" s="277">
        <f t="shared" si="4"/>
        <v>0</v>
      </c>
      <c r="K34" s="277">
        <f t="shared" si="4"/>
        <v>0</v>
      </c>
    </row>
    <row r="35" spans="1:11">
      <c r="A35" s="276" t="s">
        <v>353</v>
      </c>
      <c r="B35" s="275" t="e">
        <f>+B14/(B6+B10)</f>
        <v>#DIV/0!</v>
      </c>
      <c r="C35" s="275" t="e">
        <f t="shared" ref="C35:K35" si="5">+C14/(C6+C10)</f>
        <v>#DIV/0!</v>
      </c>
      <c r="D35" s="275" t="e">
        <f t="shared" si="5"/>
        <v>#DIV/0!</v>
      </c>
      <c r="E35" s="275" t="e">
        <f t="shared" si="5"/>
        <v>#DIV/0!</v>
      </c>
      <c r="F35" s="275" t="e">
        <f t="shared" si="5"/>
        <v>#DIV/0!</v>
      </c>
      <c r="G35" s="275" t="e">
        <f t="shared" si="5"/>
        <v>#DIV/0!</v>
      </c>
      <c r="H35" s="275" t="e">
        <f t="shared" si="5"/>
        <v>#DIV/0!</v>
      </c>
      <c r="I35" s="275" t="e">
        <f t="shared" si="5"/>
        <v>#DIV/0!</v>
      </c>
      <c r="J35" s="275" t="e">
        <f t="shared" si="5"/>
        <v>#DIV/0!</v>
      </c>
      <c r="K35" s="275" t="e">
        <f t="shared" si="5"/>
        <v>#DIV/0!</v>
      </c>
    </row>
    <row r="36" spans="1:11">
      <c r="A36" s="276" t="s">
        <v>354</v>
      </c>
      <c r="B36" s="275" t="e">
        <f>+B24/(B6+B10)</f>
        <v>#DIV/0!</v>
      </c>
      <c r="C36" s="275" t="e">
        <f t="shared" ref="C36:K36" si="6">+C24/(C6+C10)</f>
        <v>#DIV/0!</v>
      </c>
      <c r="D36" s="275" t="e">
        <f t="shared" si="6"/>
        <v>#DIV/0!</v>
      </c>
      <c r="E36" s="275" t="e">
        <f t="shared" si="6"/>
        <v>#DIV/0!</v>
      </c>
      <c r="F36" s="275" t="e">
        <f t="shared" si="6"/>
        <v>#DIV/0!</v>
      </c>
      <c r="G36" s="275" t="e">
        <f t="shared" si="6"/>
        <v>#DIV/0!</v>
      </c>
      <c r="H36" s="275" t="e">
        <f t="shared" si="6"/>
        <v>#DIV/0!</v>
      </c>
      <c r="I36" s="275" t="e">
        <f t="shared" si="6"/>
        <v>#DIV/0!</v>
      </c>
      <c r="J36" s="275" t="e">
        <f t="shared" si="6"/>
        <v>#DIV/0!</v>
      </c>
      <c r="K36" s="275" t="e">
        <f t="shared" si="6"/>
        <v>#DIV/0!</v>
      </c>
    </row>
    <row r="37" spans="1:11">
      <c r="A37" s="276" t="s">
        <v>355</v>
      </c>
      <c r="B37" s="275" t="e">
        <f>B35-B36</f>
        <v>#DIV/0!</v>
      </c>
      <c r="C37" s="275" t="e">
        <f t="shared" ref="C37:K37" si="7">C35-C36</f>
        <v>#DIV/0!</v>
      </c>
      <c r="D37" s="275" t="e">
        <f t="shared" si="7"/>
        <v>#DIV/0!</v>
      </c>
      <c r="E37" s="275" t="e">
        <f t="shared" si="7"/>
        <v>#DIV/0!</v>
      </c>
      <c r="F37" s="275" t="e">
        <f t="shared" si="7"/>
        <v>#DIV/0!</v>
      </c>
      <c r="G37" s="275" t="e">
        <f t="shared" si="7"/>
        <v>#DIV/0!</v>
      </c>
      <c r="H37" s="275" t="e">
        <f t="shared" si="7"/>
        <v>#DIV/0!</v>
      </c>
      <c r="I37" s="275" t="e">
        <f t="shared" si="7"/>
        <v>#DIV/0!</v>
      </c>
      <c r="J37" s="275" t="e">
        <f t="shared" si="7"/>
        <v>#DIV/0!</v>
      </c>
      <c r="K37" s="275" t="e">
        <f t="shared" si="7"/>
        <v>#DIV/0!</v>
      </c>
    </row>
    <row r="38" spans="1:11">
      <c r="A38" s="270"/>
      <c r="B38" s="275"/>
      <c r="C38" s="275"/>
      <c r="D38" s="275"/>
      <c r="E38" s="275"/>
      <c r="F38" s="275"/>
      <c r="G38" s="275"/>
      <c r="H38" s="275"/>
      <c r="I38" s="275"/>
      <c r="J38" s="275"/>
      <c r="K38" s="275"/>
    </row>
    <row r="39" spans="1:11">
      <c r="A39" s="276" t="s">
        <v>356</v>
      </c>
      <c r="B39" s="275" t="e">
        <f>B33/B37</f>
        <v>#DIV/0!</v>
      </c>
      <c r="C39" s="275" t="e">
        <f t="shared" ref="C39:K39" si="8">C33/C37</f>
        <v>#DIV/0!</v>
      </c>
      <c r="D39" s="275" t="e">
        <f t="shared" si="8"/>
        <v>#DIV/0!</v>
      </c>
      <c r="E39" s="275" t="e">
        <f t="shared" si="8"/>
        <v>#DIV/0!</v>
      </c>
      <c r="F39" s="275" t="e">
        <f t="shared" si="8"/>
        <v>#DIV/0!</v>
      </c>
      <c r="G39" s="275" t="e">
        <f t="shared" si="8"/>
        <v>#DIV/0!</v>
      </c>
      <c r="H39" s="275" t="e">
        <f t="shared" si="8"/>
        <v>#DIV/0!</v>
      </c>
      <c r="I39" s="275" t="e">
        <f t="shared" si="8"/>
        <v>#DIV/0!</v>
      </c>
      <c r="J39" s="275" t="e">
        <f t="shared" si="8"/>
        <v>#DIV/0!</v>
      </c>
      <c r="K39" s="275" t="e">
        <f t="shared" si="8"/>
        <v>#DIV/0!</v>
      </c>
    </row>
    <row r="40" spans="1:11">
      <c r="A40" s="276" t="s">
        <v>357</v>
      </c>
      <c r="B40" s="275" t="e">
        <f t="shared" ref="B40:K40" si="9">(B39/B4)*100</f>
        <v>#DIV/0!</v>
      </c>
      <c r="C40" s="275" t="e">
        <f t="shared" si="9"/>
        <v>#DIV/0!</v>
      </c>
      <c r="D40" s="275" t="e">
        <f t="shared" si="9"/>
        <v>#DIV/0!</v>
      </c>
      <c r="E40" s="275" t="e">
        <f t="shared" si="9"/>
        <v>#DIV/0!</v>
      </c>
      <c r="F40" s="275" t="e">
        <f t="shared" si="9"/>
        <v>#DIV/0!</v>
      </c>
      <c r="G40" s="275" t="e">
        <f t="shared" si="9"/>
        <v>#DIV/0!</v>
      </c>
      <c r="H40" s="275" t="e">
        <f t="shared" si="9"/>
        <v>#DIV/0!</v>
      </c>
      <c r="I40" s="275" t="e">
        <f t="shared" si="9"/>
        <v>#DIV/0!</v>
      </c>
      <c r="J40" s="275" t="e">
        <f t="shared" si="9"/>
        <v>#DIV/0!</v>
      </c>
      <c r="K40" s="275" t="e">
        <f t="shared" si="9"/>
        <v>#DIV/0!</v>
      </c>
    </row>
    <row r="41" spans="1:11">
      <c r="A41" s="276" t="s">
        <v>358</v>
      </c>
      <c r="B41" s="275" t="e">
        <f>B39*B35</f>
        <v>#DIV/0!</v>
      </c>
      <c r="C41" s="275" t="e">
        <f t="shared" ref="C41:K41" si="10">C39*C35</f>
        <v>#DIV/0!</v>
      </c>
      <c r="D41" s="275" t="e">
        <f t="shared" si="10"/>
        <v>#DIV/0!</v>
      </c>
      <c r="E41" s="275" t="e">
        <f t="shared" si="10"/>
        <v>#DIV/0!</v>
      </c>
      <c r="F41" s="275" t="e">
        <f t="shared" si="10"/>
        <v>#DIV/0!</v>
      </c>
      <c r="G41" s="275" t="e">
        <f t="shared" si="10"/>
        <v>#DIV/0!</v>
      </c>
      <c r="H41" s="275" t="e">
        <f t="shared" si="10"/>
        <v>#DIV/0!</v>
      </c>
      <c r="I41" s="275" t="e">
        <f t="shared" si="10"/>
        <v>#DIV/0!</v>
      </c>
      <c r="J41" s="275" t="e">
        <f t="shared" si="10"/>
        <v>#DIV/0!</v>
      </c>
      <c r="K41" s="275" t="e">
        <f t="shared" si="10"/>
        <v>#DIV/0!</v>
      </c>
    </row>
    <row r="42" spans="1:11">
      <c r="A42" s="276" t="s">
        <v>359</v>
      </c>
      <c r="B42" s="275" t="e">
        <f t="shared" ref="B42:K42" si="11">(B14-B41)*100/B14</f>
        <v>#DIV/0!</v>
      </c>
      <c r="C42" s="275" t="e">
        <f t="shared" si="11"/>
        <v>#DIV/0!</v>
      </c>
      <c r="D42" s="275" t="e">
        <f t="shared" si="11"/>
        <v>#DIV/0!</v>
      </c>
      <c r="E42" s="275" t="e">
        <f t="shared" si="11"/>
        <v>#DIV/0!</v>
      </c>
      <c r="F42" s="275" t="e">
        <f t="shared" si="11"/>
        <v>#DIV/0!</v>
      </c>
      <c r="G42" s="275" t="e">
        <f t="shared" si="11"/>
        <v>#DIV/0!</v>
      </c>
      <c r="H42" s="275" t="e">
        <f t="shared" si="11"/>
        <v>#DIV/0!</v>
      </c>
      <c r="I42" s="275" t="e">
        <f t="shared" si="11"/>
        <v>#DIV/0!</v>
      </c>
      <c r="J42" s="275" t="e">
        <f t="shared" si="11"/>
        <v>#DIV/0!</v>
      </c>
      <c r="K42" s="275" t="e">
        <f t="shared" si="11"/>
        <v>#DIV/0!</v>
      </c>
    </row>
    <row r="43" spans="1:11">
      <c r="A43" s="276" t="s">
        <v>360</v>
      </c>
      <c r="B43" s="280" t="e">
        <f>AVERAGE(B40:K40)</f>
        <v>#DIV/0!</v>
      </c>
      <c r="C43" s="275"/>
      <c r="D43" s="275"/>
      <c r="E43" s="275"/>
      <c r="F43" s="275"/>
      <c r="G43" s="275"/>
      <c r="H43" s="275"/>
      <c r="I43" s="275"/>
      <c r="J43" s="272"/>
      <c r="K43" s="272"/>
    </row>
  </sheetData>
  <mergeCells count="1">
    <mergeCell ref="A1:K1"/>
  </mergeCells>
  <pageMargins left="0.25" right="0.25" top="0.75" bottom="0.75" header="0.3" footer="0.3"/>
  <pageSetup scale="7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28"/>
  <sheetViews>
    <sheetView view="pageBreakPreview" zoomScale="60" workbookViewId="0">
      <selection activeCell="E10" sqref="E10"/>
    </sheetView>
  </sheetViews>
  <sheetFormatPr defaultRowHeight="15"/>
  <cols>
    <col min="1" max="1" width="24" bestFit="1" customWidth="1"/>
    <col min="2" max="2" width="5.7109375" bestFit="1" customWidth="1"/>
    <col min="3" max="3" width="7.85546875" bestFit="1" customWidth="1"/>
    <col min="4" max="10" width="5.7109375" bestFit="1" customWidth="1"/>
    <col min="11" max="11" width="6.5703125" bestFit="1" customWidth="1"/>
  </cols>
  <sheetData>
    <row r="1" spans="1:11" ht="16.5">
      <c r="A1" s="417" t="s">
        <v>361</v>
      </c>
      <c r="B1" s="418"/>
      <c r="C1" s="418"/>
      <c r="D1" s="418"/>
      <c r="E1" s="418"/>
      <c r="F1" s="418"/>
      <c r="G1" s="418"/>
      <c r="H1" s="418"/>
      <c r="I1" s="418"/>
      <c r="J1" s="418"/>
      <c r="K1" s="419"/>
    </row>
    <row r="2" spans="1:11" ht="33">
      <c r="A2" s="281" t="s">
        <v>87</v>
      </c>
      <c r="B2" s="282" t="s">
        <v>154</v>
      </c>
      <c r="C2" s="282" t="s">
        <v>156</v>
      </c>
      <c r="D2" s="282" t="s">
        <v>158</v>
      </c>
      <c r="E2" s="282" t="s">
        <v>160</v>
      </c>
      <c r="F2" s="282" t="s">
        <v>253</v>
      </c>
      <c r="G2" s="282" t="s">
        <v>163</v>
      </c>
      <c r="H2" s="282" t="s">
        <v>254</v>
      </c>
      <c r="I2" s="282" t="s">
        <v>255</v>
      </c>
      <c r="J2" s="282" t="s">
        <v>256</v>
      </c>
      <c r="K2" s="282" t="s">
        <v>161</v>
      </c>
    </row>
    <row r="3" spans="1:11" ht="16.5">
      <c r="A3" s="281" t="s">
        <v>362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</row>
    <row r="4" spans="1:11" ht="16.5">
      <c r="A4" s="284" t="s">
        <v>363</v>
      </c>
      <c r="B4" s="285">
        <f>+'Depreciation Calculation'!C3+'Depreciation Calculation'!C6+'Depreciation Calculation'!C9</f>
        <v>0</v>
      </c>
      <c r="C4" s="285">
        <f>B4</f>
        <v>0</v>
      </c>
      <c r="D4" s="285">
        <f t="shared" ref="D4:K4" si="0">C4</f>
        <v>0</v>
      </c>
      <c r="E4" s="285">
        <f t="shared" si="0"/>
        <v>0</v>
      </c>
      <c r="F4" s="285">
        <f t="shared" si="0"/>
        <v>0</v>
      </c>
      <c r="G4" s="285">
        <f t="shared" si="0"/>
        <v>0</v>
      </c>
      <c r="H4" s="285">
        <f t="shared" si="0"/>
        <v>0</v>
      </c>
      <c r="I4" s="285">
        <f t="shared" si="0"/>
        <v>0</v>
      </c>
      <c r="J4" s="285">
        <f t="shared" si="0"/>
        <v>0</v>
      </c>
      <c r="K4" s="285">
        <f t="shared" si="0"/>
        <v>0</v>
      </c>
    </row>
    <row r="5" spans="1:11" ht="16.5">
      <c r="A5" s="284" t="s">
        <v>364</v>
      </c>
      <c r="B5" s="285">
        <f>+'Depreciation Calculation'!C12</f>
        <v>0</v>
      </c>
      <c r="C5" s="285">
        <f>+'Depreciation Calculation'!D12</f>
        <v>0</v>
      </c>
      <c r="D5" s="285">
        <f>+'Depreciation Calculation'!E12</f>
        <v>0</v>
      </c>
      <c r="E5" s="285">
        <f>+'Depreciation Calculation'!F12</f>
        <v>0</v>
      </c>
      <c r="F5" s="285">
        <f>+'Depreciation Calculation'!G12</f>
        <v>0</v>
      </c>
      <c r="G5" s="285">
        <f>+'Depreciation Calculation'!H12</f>
        <v>0</v>
      </c>
      <c r="H5" s="285">
        <f>+'Depreciation Calculation'!I12</f>
        <v>0</v>
      </c>
      <c r="I5" s="285">
        <f>+'Depreciation Calculation'!J12</f>
        <v>0</v>
      </c>
      <c r="J5" s="285">
        <f>+'Depreciation Calculation'!K12</f>
        <v>0</v>
      </c>
      <c r="K5" s="285">
        <f>+'Depreciation Calculation'!L12</f>
        <v>0</v>
      </c>
    </row>
    <row r="6" spans="1:11" ht="16.5">
      <c r="A6" s="281" t="s">
        <v>365</v>
      </c>
      <c r="B6" s="286">
        <f>B4-B5</f>
        <v>0</v>
      </c>
      <c r="C6" s="286">
        <f t="shared" ref="C6:K6" si="1">C4-C5</f>
        <v>0</v>
      </c>
      <c r="D6" s="286">
        <f t="shared" si="1"/>
        <v>0</v>
      </c>
      <c r="E6" s="286">
        <f t="shared" si="1"/>
        <v>0</v>
      </c>
      <c r="F6" s="286">
        <f t="shared" si="1"/>
        <v>0</v>
      </c>
      <c r="G6" s="286">
        <f t="shared" si="1"/>
        <v>0</v>
      </c>
      <c r="H6" s="286">
        <f t="shared" si="1"/>
        <v>0</v>
      </c>
      <c r="I6" s="286">
        <f t="shared" si="1"/>
        <v>0</v>
      </c>
      <c r="J6" s="286">
        <f t="shared" si="1"/>
        <v>0</v>
      </c>
      <c r="K6" s="286">
        <f t="shared" si="1"/>
        <v>0</v>
      </c>
    </row>
    <row r="7" spans="1:11" ht="16.5">
      <c r="A7" s="284" t="s">
        <v>366</v>
      </c>
      <c r="B7" s="283"/>
      <c r="C7" s="283"/>
      <c r="D7" s="283"/>
      <c r="E7" s="283"/>
      <c r="F7" s="283"/>
      <c r="G7" s="283"/>
      <c r="H7" s="284"/>
      <c r="I7" s="283"/>
      <c r="J7" s="283"/>
      <c r="K7" s="283"/>
    </row>
    <row r="8" spans="1:11" ht="16.5">
      <c r="A8" s="284" t="s">
        <v>367</v>
      </c>
      <c r="B8" s="285">
        <f>+'Profitability Estimates'!B6/12</f>
        <v>0</v>
      </c>
      <c r="C8" s="285">
        <f>+'Profitability Estimates'!C6/12</f>
        <v>0</v>
      </c>
      <c r="D8" s="285">
        <f>+'Profitability Estimates'!D6/12</f>
        <v>0</v>
      </c>
      <c r="E8" s="285">
        <f>+'Profitability Estimates'!E6/12</f>
        <v>0</v>
      </c>
      <c r="F8" s="285">
        <f>+'Profitability Estimates'!F6/12</f>
        <v>0</v>
      </c>
      <c r="G8" s="285">
        <f>+'Profitability Estimates'!G6/12</f>
        <v>0</v>
      </c>
      <c r="H8" s="285">
        <f>+'Profitability Estimates'!H6/12</f>
        <v>0</v>
      </c>
      <c r="I8" s="285">
        <f>+'Profitability Estimates'!I6/12</f>
        <v>0</v>
      </c>
      <c r="J8" s="285">
        <f>+'Profitability Estimates'!J6/12</f>
        <v>0</v>
      </c>
      <c r="K8" s="285">
        <f>+'Profitability Estimates'!K6/12</f>
        <v>0</v>
      </c>
    </row>
    <row r="9" spans="1:11" ht="16.5">
      <c r="A9" s="284" t="s">
        <v>368</v>
      </c>
      <c r="B9" s="285">
        <f>+Cashflow!C43</f>
        <v>0</v>
      </c>
      <c r="C9" s="285">
        <f>+Cashflow!D43</f>
        <v>0</v>
      </c>
      <c r="D9" s="285">
        <f>+Cashflow!E43</f>
        <v>0</v>
      </c>
      <c r="E9" s="285">
        <f>+Cashflow!F43</f>
        <v>0</v>
      </c>
      <c r="F9" s="285">
        <f>+Cashflow!G43</f>
        <v>0</v>
      </c>
      <c r="G9" s="285">
        <f>+Cashflow!H43</f>
        <v>0</v>
      </c>
      <c r="H9" s="285">
        <f>+Cashflow!I43</f>
        <v>0</v>
      </c>
      <c r="I9" s="285">
        <f>+Cashflow!J43</f>
        <v>0</v>
      </c>
      <c r="J9" s="285">
        <f>+Cashflow!K43</f>
        <v>0</v>
      </c>
      <c r="K9" s="285">
        <f>+Cashflow!L43</f>
        <v>0</v>
      </c>
    </row>
    <row r="10" spans="1:11" ht="16.5">
      <c r="A10" s="284" t="s">
        <v>369</v>
      </c>
      <c r="B10" s="285">
        <f>+'Project Cost Calculations'!$D$14+'Project Cost Calculations'!$D$15-'Profitability Estimates'!B18</f>
        <v>0</v>
      </c>
      <c r="C10" s="285">
        <f>+'Project Cost Calculations'!$D$14+'Project Cost Calculations'!$D$15-'Profitability Estimates'!C18</f>
        <v>0</v>
      </c>
      <c r="D10" s="285">
        <f>+'Project Cost Calculations'!$D$14+'Project Cost Calculations'!$D$15-'Profitability Estimates'!D18</f>
        <v>0</v>
      </c>
      <c r="E10" s="285">
        <f>+'Project Cost Calculations'!$D$14+'Project Cost Calculations'!$D$15-'Profitability Estimates'!E18</f>
        <v>0</v>
      </c>
      <c r="F10" s="285">
        <f>+'Project Cost Calculations'!$D$14+'Project Cost Calculations'!$D$15-'Profitability Estimates'!F18</f>
        <v>0</v>
      </c>
      <c r="G10" s="285"/>
      <c r="H10" s="285"/>
      <c r="I10" s="285"/>
      <c r="J10" s="285"/>
      <c r="K10" s="285"/>
    </row>
    <row r="11" spans="1:11" ht="16.5">
      <c r="A11" s="281" t="s">
        <v>370</v>
      </c>
      <c r="B11" s="286">
        <f t="shared" ref="B11:K11" si="2">B6+B8+B9+B10</f>
        <v>0</v>
      </c>
      <c r="C11" s="286">
        <f t="shared" si="2"/>
        <v>0</v>
      </c>
      <c r="D11" s="286">
        <f t="shared" si="2"/>
        <v>0</v>
      </c>
      <c r="E11" s="286">
        <f t="shared" si="2"/>
        <v>0</v>
      </c>
      <c r="F11" s="286">
        <f t="shared" si="2"/>
        <v>0</v>
      </c>
      <c r="G11" s="286">
        <f t="shared" si="2"/>
        <v>0</v>
      </c>
      <c r="H11" s="286">
        <f t="shared" si="2"/>
        <v>0</v>
      </c>
      <c r="I11" s="286">
        <f t="shared" si="2"/>
        <v>0</v>
      </c>
      <c r="J11" s="286">
        <f t="shared" si="2"/>
        <v>0</v>
      </c>
      <c r="K11" s="286">
        <f t="shared" si="2"/>
        <v>0</v>
      </c>
    </row>
    <row r="12" spans="1:11" ht="16.5">
      <c r="A12" s="281" t="s">
        <v>371</v>
      </c>
      <c r="B12" s="283"/>
      <c r="C12" s="283"/>
      <c r="D12" s="283"/>
      <c r="E12" s="283"/>
      <c r="F12" s="283"/>
      <c r="G12" s="283"/>
      <c r="H12" s="283"/>
      <c r="I12" s="283"/>
      <c r="J12" s="283"/>
      <c r="K12" s="283"/>
    </row>
    <row r="13" spans="1:11" ht="16.5">
      <c r="A13" s="284" t="s">
        <v>372</v>
      </c>
      <c r="B13" s="285">
        <f>+'Profitability Estimates'!B20/12</f>
        <v>0</v>
      </c>
      <c r="C13" s="285">
        <f>+'Profitability Estimates'!C20/12</f>
        <v>0</v>
      </c>
      <c r="D13" s="285">
        <f>+'Profitability Estimates'!D20/12</f>
        <v>0</v>
      </c>
      <c r="E13" s="285">
        <f>+'Profitability Estimates'!E20/12</f>
        <v>0</v>
      </c>
      <c r="F13" s="285">
        <f>+'Profitability Estimates'!F20/12</f>
        <v>0</v>
      </c>
      <c r="G13" s="285">
        <f>+'Profitability Estimates'!G20/12</f>
        <v>0</v>
      </c>
      <c r="H13" s="285">
        <f>+'Profitability Estimates'!H20/12</f>
        <v>0</v>
      </c>
      <c r="I13" s="285">
        <f>+'Profitability Estimates'!I20/12</f>
        <v>0</v>
      </c>
      <c r="J13" s="285">
        <f>+'Profitability Estimates'!J20/12</f>
        <v>0</v>
      </c>
      <c r="K13" s="285">
        <f>+'Profitability Estimates'!K20/12</f>
        <v>0</v>
      </c>
    </row>
    <row r="14" spans="1:11" ht="16.5">
      <c r="A14" s="284" t="s">
        <v>272</v>
      </c>
      <c r="B14" s="287">
        <f>+'Profitability Estimates'!B24</f>
        <v>0</v>
      </c>
      <c r="C14" s="287">
        <f>+'Profitability Estimates'!C24</f>
        <v>0</v>
      </c>
      <c r="D14" s="287">
        <f>+'Profitability Estimates'!D24</f>
        <v>0</v>
      </c>
      <c r="E14" s="287">
        <f>+'Profitability Estimates'!E24</f>
        <v>0</v>
      </c>
      <c r="F14" s="287">
        <f>+'Profitability Estimates'!F24</f>
        <v>0</v>
      </c>
      <c r="G14" s="287">
        <f>+'Profitability Estimates'!G24</f>
        <v>0</v>
      </c>
      <c r="H14" s="287">
        <f>+'Profitability Estimates'!H24</f>
        <v>0</v>
      </c>
      <c r="I14" s="287">
        <f>+'Profitability Estimates'!I24</f>
        <v>0</v>
      </c>
      <c r="J14" s="287">
        <f>+'Profitability Estimates'!J24</f>
        <v>0</v>
      </c>
      <c r="K14" s="287">
        <f>+'Profitability Estimates'!K24</f>
        <v>0</v>
      </c>
    </row>
    <row r="15" spans="1:11" ht="16.5">
      <c r="A15" s="284" t="s">
        <v>373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</row>
    <row r="16" spans="1:11" ht="16.5">
      <c r="A16" s="281" t="s">
        <v>374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3"/>
    </row>
    <row r="17" spans="1:11" ht="16.5">
      <c r="A17" s="284" t="s">
        <v>375</v>
      </c>
      <c r="B17" s="287">
        <f>+'Project Cost Calculations'!D24</f>
        <v>0</v>
      </c>
      <c r="C17" s="287">
        <f>B17</f>
        <v>0</v>
      </c>
      <c r="D17" s="287">
        <f t="shared" ref="C17:K19" si="3">C17</f>
        <v>0</v>
      </c>
      <c r="E17" s="287">
        <f t="shared" si="3"/>
        <v>0</v>
      </c>
      <c r="F17" s="287">
        <f t="shared" si="3"/>
        <v>0</v>
      </c>
      <c r="G17" s="287">
        <f t="shared" si="3"/>
        <v>0</v>
      </c>
      <c r="H17" s="287">
        <f t="shared" si="3"/>
        <v>0</v>
      </c>
      <c r="I17" s="287">
        <f t="shared" si="3"/>
        <v>0</v>
      </c>
      <c r="J17" s="287">
        <f t="shared" si="3"/>
        <v>0</v>
      </c>
      <c r="K17" s="287">
        <f t="shared" si="3"/>
        <v>0</v>
      </c>
    </row>
    <row r="18" spans="1:11" ht="16.5">
      <c r="A18" s="284" t="s">
        <v>376</v>
      </c>
      <c r="B18" s="287">
        <f>+'Project Cost Calculations'!D25</f>
        <v>0</v>
      </c>
      <c r="C18" s="287">
        <f t="shared" si="3"/>
        <v>0</v>
      </c>
      <c r="D18" s="287">
        <f t="shared" si="3"/>
        <v>0</v>
      </c>
      <c r="E18" s="287">
        <f t="shared" si="3"/>
        <v>0</v>
      </c>
      <c r="F18" s="287">
        <f t="shared" si="3"/>
        <v>0</v>
      </c>
      <c r="G18" s="287">
        <f t="shared" si="3"/>
        <v>0</v>
      </c>
      <c r="H18" s="287">
        <f t="shared" si="3"/>
        <v>0</v>
      </c>
      <c r="I18" s="287">
        <f t="shared" si="3"/>
        <v>0</v>
      </c>
      <c r="J18" s="287">
        <f t="shared" si="3"/>
        <v>0</v>
      </c>
      <c r="K18" s="287">
        <f t="shared" si="3"/>
        <v>0</v>
      </c>
    </row>
    <row r="19" spans="1:11" ht="16.5">
      <c r="A19" s="284" t="s">
        <v>377</v>
      </c>
      <c r="B19" s="287">
        <f>+'Project Cost Calculations'!D26</f>
        <v>0</v>
      </c>
      <c r="C19" s="287">
        <f t="shared" si="3"/>
        <v>0</v>
      </c>
      <c r="D19" s="287">
        <f t="shared" si="3"/>
        <v>0</v>
      </c>
      <c r="E19" s="287">
        <f t="shared" si="3"/>
        <v>0</v>
      </c>
      <c r="F19" s="287">
        <f t="shared" si="3"/>
        <v>0</v>
      </c>
      <c r="G19" s="287">
        <f t="shared" si="3"/>
        <v>0</v>
      </c>
      <c r="H19" s="287">
        <f t="shared" si="3"/>
        <v>0</v>
      </c>
      <c r="I19" s="287">
        <f t="shared" si="3"/>
        <v>0</v>
      </c>
      <c r="J19" s="287">
        <f t="shared" si="3"/>
        <v>0</v>
      </c>
      <c r="K19" s="287">
        <f t="shared" si="3"/>
        <v>0</v>
      </c>
    </row>
    <row r="20" spans="1:11" ht="14.45" customHeight="1">
      <c r="A20" s="284" t="s">
        <v>378</v>
      </c>
      <c r="B20" s="287">
        <f>+'Repayment Schedule'!I18</f>
        <v>0</v>
      </c>
      <c r="C20" s="287">
        <f>+'Repayment Schedule'!I30</f>
        <v>0</v>
      </c>
      <c r="D20" s="287">
        <f>+'Repayment Schedule'!I42</f>
        <v>0</v>
      </c>
      <c r="E20" s="287">
        <f>+'Repayment Schedule'!I54</f>
        <v>0</v>
      </c>
      <c r="F20" s="287">
        <f>+'Repayment Schedule'!I66</f>
        <v>0</v>
      </c>
      <c r="G20" s="287">
        <f>+'Repayment Schedule'!I78</f>
        <v>0</v>
      </c>
      <c r="H20" s="287">
        <f>+'Repayment Schedule'!I90</f>
        <v>0</v>
      </c>
      <c r="I20" s="287">
        <f>+'Repayment Schedule'!I102</f>
        <v>0</v>
      </c>
      <c r="J20" s="287">
        <f>+'Repayment Schedule'!I114</f>
        <v>0</v>
      </c>
      <c r="K20" s="287">
        <f>+'Repayment Schedule'!I126</f>
        <v>0</v>
      </c>
    </row>
    <row r="21" spans="1:11" ht="16.5">
      <c r="A21" s="281" t="s">
        <v>379</v>
      </c>
      <c r="B21" s="285">
        <f>+'Profitability Estimates'!B28</f>
        <v>0</v>
      </c>
      <c r="C21" s="285">
        <f>+'Profitability Estimates'!B28+'Profitability Estimates'!C28</f>
        <v>0</v>
      </c>
      <c r="D21" s="285">
        <f>+C21+'Profitability Estimates'!D28</f>
        <v>0</v>
      </c>
      <c r="E21" s="285">
        <f>+D21+'Profitability Estimates'!E28</f>
        <v>0</v>
      </c>
      <c r="F21" s="285">
        <f>+E21+'Profitability Estimates'!F28</f>
        <v>0</v>
      </c>
      <c r="G21" s="285">
        <f>+F21+'Profitability Estimates'!G28</f>
        <v>0</v>
      </c>
      <c r="H21" s="285">
        <f>+G21+'Profitability Estimates'!H28</f>
        <v>0</v>
      </c>
      <c r="I21" s="285">
        <f>+H21+'Profitability Estimates'!I28</f>
        <v>0</v>
      </c>
      <c r="J21" s="285">
        <f>+I21+'Profitability Estimates'!J28</f>
        <v>0</v>
      </c>
      <c r="K21" s="285">
        <f>+J21+'Profitability Estimates'!K28</f>
        <v>0</v>
      </c>
    </row>
    <row r="22" spans="1:11" ht="16.5">
      <c r="A22" s="281" t="s">
        <v>380</v>
      </c>
      <c r="B22" s="286">
        <f t="shared" ref="B22:K22" si="4">SUM(B13:B15,B17:B21)</f>
        <v>0</v>
      </c>
      <c r="C22" s="286">
        <f t="shared" si="4"/>
        <v>0</v>
      </c>
      <c r="D22" s="286">
        <f t="shared" si="4"/>
        <v>0</v>
      </c>
      <c r="E22" s="286">
        <f t="shared" si="4"/>
        <v>0</v>
      </c>
      <c r="F22" s="286">
        <f t="shared" si="4"/>
        <v>0</v>
      </c>
      <c r="G22" s="286">
        <f t="shared" si="4"/>
        <v>0</v>
      </c>
      <c r="H22" s="286">
        <f t="shared" si="4"/>
        <v>0</v>
      </c>
      <c r="I22" s="286">
        <f t="shared" si="4"/>
        <v>0</v>
      </c>
      <c r="J22" s="286">
        <f t="shared" si="4"/>
        <v>0</v>
      </c>
      <c r="K22" s="286">
        <f t="shared" si="4"/>
        <v>0</v>
      </c>
    </row>
    <row r="28" spans="1:11">
      <c r="D28" s="53"/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57"/>
  <sheetViews>
    <sheetView view="pageBreakPreview" zoomScale="85" zoomScaleSheetLayoutView="85" workbookViewId="0">
      <selection activeCell="A2" sqref="A2:C2"/>
    </sheetView>
  </sheetViews>
  <sheetFormatPr defaultColWidth="14" defaultRowHeight="15" customHeight="1"/>
  <cols>
    <col min="1" max="2" width="8.28515625" style="42" customWidth="1"/>
    <col min="3" max="3" width="10.140625" style="42" bestFit="1" customWidth="1"/>
    <col min="4" max="4" width="24.140625" style="42" bestFit="1" customWidth="1"/>
    <col min="5" max="5" width="13.28515625" style="42" bestFit="1" customWidth="1"/>
    <col min="6" max="6" width="12.7109375" style="42" bestFit="1" customWidth="1"/>
    <col min="7" max="7" width="8.7109375" style="42" bestFit="1" customWidth="1"/>
    <col min="8" max="8" width="10.140625" style="42" bestFit="1" customWidth="1"/>
    <col min="9" max="9" width="13.28515625" style="42" customWidth="1"/>
    <col min="10" max="16384" width="14" style="42"/>
  </cols>
  <sheetData>
    <row r="1" spans="1:9" ht="15.75">
      <c r="A1" s="422" t="s">
        <v>381</v>
      </c>
      <c r="B1" s="423"/>
      <c r="C1" s="423"/>
      <c r="D1" s="288">
        <f>+'Project Cost Calculations'!D28</f>
        <v>0</v>
      </c>
      <c r="E1" s="289" t="s">
        <v>382</v>
      </c>
      <c r="F1" s="289">
        <v>0</v>
      </c>
      <c r="G1" s="424" t="s">
        <v>383</v>
      </c>
      <c r="H1" s="424"/>
      <c r="I1" s="290" t="s">
        <v>384</v>
      </c>
    </row>
    <row r="2" spans="1:9" ht="16.5" thickBot="1">
      <c r="A2" s="425" t="s">
        <v>385</v>
      </c>
      <c r="B2" s="426"/>
      <c r="C2" s="426"/>
      <c r="D2" s="291">
        <v>84</v>
      </c>
      <c r="E2" s="292" t="s">
        <v>386</v>
      </c>
      <c r="F2" s="293">
        <f>+PMT(F1/12,D2,+-D1)</f>
        <v>0</v>
      </c>
      <c r="G2" s="421" t="s">
        <v>387</v>
      </c>
      <c r="H2" s="421"/>
      <c r="I2" s="294" t="s">
        <v>384</v>
      </c>
    </row>
    <row r="3" spans="1:9" ht="15.75">
      <c r="A3" s="295"/>
      <c r="B3" s="296"/>
      <c r="C3" s="296"/>
      <c r="D3" s="297"/>
      <c r="E3" s="298"/>
      <c r="F3" s="298"/>
      <c r="G3" s="298"/>
      <c r="H3" s="298"/>
      <c r="I3" s="298"/>
    </row>
    <row r="4" spans="1:9" ht="18" customHeight="1">
      <c r="A4" s="420" t="s">
        <v>388</v>
      </c>
      <c r="B4" s="420"/>
      <c r="C4" s="420"/>
      <c r="D4" s="420"/>
      <c r="E4" s="420"/>
      <c r="F4" s="420"/>
      <c r="G4" s="420"/>
      <c r="H4" s="420"/>
      <c r="I4" s="420"/>
    </row>
    <row r="5" spans="1:9" ht="18" customHeight="1">
      <c r="A5" s="420" t="s">
        <v>389</v>
      </c>
      <c r="B5" s="420"/>
      <c r="C5" s="420"/>
      <c r="D5" s="420"/>
      <c r="E5" s="420"/>
      <c r="F5" s="420"/>
      <c r="G5" s="420"/>
      <c r="H5" s="420"/>
      <c r="I5" s="420"/>
    </row>
    <row r="6" spans="1:9" ht="78.75">
      <c r="A6" s="299" t="s">
        <v>390</v>
      </c>
      <c r="B6" s="299" t="s">
        <v>391</v>
      </c>
      <c r="C6" s="299" t="s">
        <v>392</v>
      </c>
      <c r="D6" s="299" t="s">
        <v>393</v>
      </c>
      <c r="E6" s="299" t="s">
        <v>394</v>
      </c>
      <c r="F6" s="299" t="s">
        <v>308</v>
      </c>
      <c r="G6" s="299" t="s">
        <v>395</v>
      </c>
      <c r="H6" s="299" t="s">
        <v>396</v>
      </c>
      <c r="I6" s="299" t="s">
        <v>397</v>
      </c>
    </row>
    <row r="7" spans="1:9" ht="18" customHeight="1">
      <c r="A7" s="300">
        <v>1</v>
      </c>
      <c r="B7" s="300">
        <v>1</v>
      </c>
      <c r="C7" s="52">
        <f>0</f>
        <v>0</v>
      </c>
      <c r="D7" s="52">
        <f>+$D$1/12</f>
        <v>0</v>
      </c>
      <c r="E7" s="52">
        <f>SUM(C7:D7)</f>
        <v>0</v>
      </c>
      <c r="F7" s="301">
        <f>($F$1/12)*C7</f>
        <v>0</v>
      </c>
      <c r="G7" s="52">
        <v>0</v>
      </c>
      <c r="H7" s="52">
        <f>+F7+G7</f>
        <v>0</v>
      </c>
      <c r="I7" s="52">
        <f>+E7-G7</f>
        <v>0</v>
      </c>
    </row>
    <row r="8" spans="1:9" ht="18" customHeight="1">
      <c r="A8" s="300"/>
      <c r="B8" s="300">
        <v>2</v>
      </c>
      <c r="C8" s="52">
        <f t="shared" ref="C8:C39" si="0">I7</f>
        <v>0</v>
      </c>
      <c r="D8" s="52">
        <f t="shared" ref="D8:D18" si="1">+$D$1/12</f>
        <v>0</v>
      </c>
      <c r="E8" s="52">
        <f>SUM(C8:D8)</f>
        <v>0</v>
      </c>
      <c r="F8" s="301">
        <f t="shared" ref="F8:F71" si="2">($F$1/12)*C8</f>
        <v>0</v>
      </c>
      <c r="G8" s="52">
        <v>0</v>
      </c>
      <c r="H8" s="52">
        <f t="shared" ref="H8:H71" si="3">+F8+G8</f>
        <v>0</v>
      </c>
      <c r="I8" s="52">
        <f t="shared" ref="I8:I71" si="4">+E8-G8</f>
        <v>0</v>
      </c>
    </row>
    <row r="9" spans="1:9" ht="18" customHeight="1">
      <c r="A9" s="300"/>
      <c r="B9" s="300">
        <v>3</v>
      </c>
      <c r="C9" s="52">
        <f t="shared" si="0"/>
        <v>0</v>
      </c>
      <c r="D9" s="52">
        <f t="shared" si="1"/>
        <v>0</v>
      </c>
      <c r="E9" s="52">
        <f t="shared" ref="E9:E18" si="5">SUM(C9:D9)</f>
        <v>0</v>
      </c>
      <c r="F9" s="301">
        <f t="shared" si="2"/>
        <v>0</v>
      </c>
      <c r="G9" s="52">
        <v>0</v>
      </c>
      <c r="H9" s="52">
        <f t="shared" si="3"/>
        <v>0</v>
      </c>
      <c r="I9" s="52">
        <f t="shared" si="4"/>
        <v>0</v>
      </c>
    </row>
    <row r="10" spans="1:9" ht="18" customHeight="1">
      <c r="A10" s="300"/>
      <c r="B10" s="300">
        <v>4</v>
      </c>
      <c r="C10" s="52">
        <f t="shared" si="0"/>
        <v>0</v>
      </c>
      <c r="D10" s="52">
        <f t="shared" si="1"/>
        <v>0</v>
      </c>
      <c r="E10" s="52">
        <f t="shared" si="5"/>
        <v>0</v>
      </c>
      <c r="F10" s="301">
        <f t="shared" si="2"/>
        <v>0</v>
      </c>
      <c r="G10" s="52">
        <v>0</v>
      </c>
      <c r="H10" s="52">
        <f t="shared" si="3"/>
        <v>0</v>
      </c>
      <c r="I10" s="52">
        <f t="shared" si="4"/>
        <v>0</v>
      </c>
    </row>
    <row r="11" spans="1:9" ht="18" customHeight="1">
      <c r="A11" s="300"/>
      <c r="B11" s="300">
        <v>5</v>
      </c>
      <c r="C11" s="52">
        <f t="shared" si="0"/>
        <v>0</v>
      </c>
      <c r="D11" s="52">
        <f t="shared" si="1"/>
        <v>0</v>
      </c>
      <c r="E11" s="52">
        <f t="shared" si="5"/>
        <v>0</v>
      </c>
      <c r="F11" s="301">
        <f t="shared" si="2"/>
        <v>0</v>
      </c>
      <c r="G11" s="52">
        <v>0</v>
      </c>
      <c r="H11" s="52">
        <f t="shared" si="3"/>
        <v>0</v>
      </c>
      <c r="I11" s="52">
        <f t="shared" si="4"/>
        <v>0</v>
      </c>
    </row>
    <row r="12" spans="1:9" ht="18" customHeight="1">
      <c r="A12" s="300"/>
      <c r="B12" s="300">
        <v>6</v>
      </c>
      <c r="C12" s="52">
        <f t="shared" si="0"/>
        <v>0</v>
      </c>
      <c r="D12" s="52">
        <f t="shared" si="1"/>
        <v>0</v>
      </c>
      <c r="E12" s="52">
        <f t="shared" si="5"/>
        <v>0</v>
      </c>
      <c r="F12" s="301">
        <f t="shared" si="2"/>
        <v>0</v>
      </c>
      <c r="G12" s="52">
        <v>0</v>
      </c>
      <c r="H12" s="52">
        <f t="shared" si="3"/>
        <v>0</v>
      </c>
      <c r="I12" s="52">
        <f t="shared" si="4"/>
        <v>0</v>
      </c>
    </row>
    <row r="13" spans="1:9" ht="18" customHeight="1">
      <c r="A13" s="300"/>
      <c r="B13" s="300">
        <v>7</v>
      </c>
      <c r="C13" s="52">
        <f t="shared" si="0"/>
        <v>0</v>
      </c>
      <c r="D13" s="52">
        <f t="shared" si="1"/>
        <v>0</v>
      </c>
      <c r="E13" s="52">
        <f t="shared" si="5"/>
        <v>0</v>
      </c>
      <c r="F13" s="301">
        <f t="shared" si="2"/>
        <v>0</v>
      </c>
      <c r="G13" s="52">
        <v>0</v>
      </c>
      <c r="H13" s="52">
        <f t="shared" si="3"/>
        <v>0</v>
      </c>
      <c r="I13" s="52">
        <f t="shared" si="4"/>
        <v>0</v>
      </c>
    </row>
    <row r="14" spans="1:9" ht="18" customHeight="1">
      <c r="A14" s="300"/>
      <c r="B14" s="300">
        <v>8</v>
      </c>
      <c r="C14" s="52">
        <f t="shared" si="0"/>
        <v>0</v>
      </c>
      <c r="D14" s="52">
        <f t="shared" si="1"/>
        <v>0</v>
      </c>
      <c r="E14" s="52">
        <f t="shared" si="5"/>
        <v>0</v>
      </c>
      <c r="F14" s="301">
        <f t="shared" si="2"/>
        <v>0</v>
      </c>
      <c r="G14" s="52">
        <v>0</v>
      </c>
      <c r="H14" s="52">
        <f t="shared" si="3"/>
        <v>0</v>
      </c>
      <c r="I14" s="52">
        <f t="shared" si="4"/>
        <v>0</v>
      </c>
    </row>
    <row r="15" spans="1:9" ht="18" customHeight="1">
      <c r="A15" s="300"/>
      <c r="B15" s="300">
        <v>9</v>
      </c>
      <c r="C15" s="52">
        <f t="shared" si="0"/>
        <v>0</v>
      </c>
      <c r="D15" s="52">
        <f t="shared" si="1"/>
        <v>0</v>
      </c>
      <c r="E15" s="52">
        <f t="shared" si="5"/>
        <v>0</v>
      </c>
      <c r="F15" s="301">
        <f t="shared" si="2"/>
        <v>0</v>
      </c>
      <c r="G15" s="52">
        <v>0</v>
      </c>
      <c r="H15" s="52">
        <f t="shared" si="3"/>
        <v>0</v>
      </c>
      <c r="I15" s="52">
        <f t="shared" si="4"/>
        <v>0</v>
      </c>
    </row>
    <row r="16" spans="1:9" ht="18" customHeight="1">
      <c r="A16" s="300"/>
      <c r="B16" s="300">
        <v>10</v>
      </c>
      <c r="C16" s="52">
        <f t="shared" si="0"/>
        <v>0</v>
      </c>
      <c r="D16" s="52">
        <f t="shared" si="1"/>
        <v>0</v>
      </c>
      <c r="E16" s="52">
        <f t="shared" si="5"/>
        <v>0</v>
      </c>
      <c r="F16" s="301">
        <f t="shared" si="2"/>
        <v>0</v>
      </c>
      <c r="G16" s="52">
        <v>0</v>
      </c>
      <c r="H16" s="52">
        <f t="shared" si="3"/>
        <v>0</v>
      </c>
      <c r="I16" s="52">
        <f t="shared" si="4"/>
        <v>0</v>
      </c>
    </row>
    <row r="17" spans="1:9" ht="18" customHeight="1">
      <c r="A17" s="300"/>
      <c r="B17" s="300">
        <v>11</v>
      </c>
      <c r="C17" s="52">
        <f t="shared" si="0"/>
        <v>0</v>
      </c>
      <c r="D17" s="52">
        <f t="shared" si="1"/>
        <v>0</v>
      </c>
      <c r="E17" s="52">
        <f t="shared" si="5"/>
        <v>0</v>
      </c>
      <c r="F17" s="301">
        <f t="shared" si="2"/>
        <v>0</v>
      </c>
      <c r="G17" s="52">
        <v>0</v>
      </c>
      <c r="H17" s="52">
        <f t="shared" si="3"/>
        <v>0</v>
      </c>
      <c r="I17" s="52">
        <f t="shared" si="4"/>
        <v>0</v>
      </c>
    </row>
    <row r="18" spans="1:9" ht="18" customHeight="1">
      <c r="A18" s="300"/>
      <c r="B18" s="300">
        <v>12</v>
      </c>
      <c r="C18" s="52">
        <f t="shared" si="0"/>
        <v>0</v>
      </c>
      <c r="D18" s="52">
        <f t="shared" si="1"/>
        <v>0</v>
      </c>
      <c r="E18" s="52">
        <f t="shared" si="5"/>
        <v>0</v>
      </c>
      <c r="F18" s="301">
        <f t="shared" si="2"/>
        <v>0</v>
      </c>
      <c r="G18" s="52">
        <v>0</v>
      </c>
      <c r="H18" s="52">
        <f t="shared" si="3"/>
        <v>0</v>
      </c>
      <c r="I18" s="52">
        <f t="shared" si="4"/>
        <v>0</v>
      </c>
    </row>
    <row r="19" spans="1:9" ht="18" customHeight="1">
      <c r="A19" s="300">
        <v>2</v>
      </c>
      <c r="B19" s="300">
        <v>1</v>
      </c>
      <c r="C19" s="52">
        <f t="shared" si="0"/>
        <v>0</v>
      </c>
      <c r="D19" s="52">
        <f>[204]Phasing!$E$6/4</f>
        <v>0</v>
      </c>
      <c r="E19" s="52">
        <f t="shared" ref="E19:E90" si="6">SUM(C19:D19)</f>
        <v>0</v>
      </c>
      <c r="F19" s="301">
        <f t="shared" si="2"/>
        <v>0</v>
      </c>
      <c r="G19" s="52">
        <f>+$F$2-F19</f>
        <v>0</v>
      </c>
      <c r="H19" s="52">
        <f t="shared" si="3"/>
        <v>0</v>
      </c>
      <c r="I19" s="52">
        <f t="shared" si="4"/>
        <v>0</v>
      </c>
    </row>
    <row r="20" spans="1:9" ht="18" customHeight="1">
      <c r="A20" s="300"/>
      <c r="B20" s="300">
        <v>2</v>
      </c>
      <c r="C20" s="52">
        <f t="shared" si="0"/>
        <v>0</v>
      </c>
      <c r="D20" s="52">
        <f>[204]Phasing!$E$6/4</f>
        <v>0</v>
      </c>
      <c r="E20" s="52">
        <f t="shared" si="6"/>
        <v>0</v>
      </c>
      <c r="F20" s="301">
        <f t="shared" si="2"/>
        <v>0</v>
      </c>
      <c r="G20" s="52">
        <f t="shared" ref="G20:G83" si="7">+$F$2-F20</f>
        <v>0</v>
      </c>
      <c r="H20" s="52">
        <f t="shared" si="3"/>
        <v>0</v>
      </c>
      <c r="I20" s="52">
        <f t="shared" si="4"/>
        <v>0</v>
      </c>
    </row>
    <row r="21" spans="1:9" ht="18" customHeight="1">
      <c r="A21" s="300"/>
      <c r="B21" s="300">
        <v>3</v>
      </c>
      <c r="C21" s="52">
        <f t="shared" si="0"/>
        <v>0</v>
      </c>
      <c r="D21" s="52">
        <f>[204]Phasing!$E$6/4</f>
        <v>0</v>
      </c>
      <c r="E21" s="52">
        <f t="shared" si="6"/>
        <v>0</v>
      </c>
      <c r="F21" s="301">
        <f t="shared" si="2"/>
        <v>0</v>
      </c>
      <c r="G21" s="52">
        <f t="shared" si="7"/>
        <v>0</v>
      </c>
      <c r="H21" s="52">
        <f t="shared" si="3"/>
        <v>0</v>
      </c>
      <c r="I21" s="52">
        <f t="shared" si="4"/>
        <v>0</v>
      </c>
    </row>
    <row r="22" spans="1:9" ht="18" customHeight="1">
      <c r="A22" s="300"/>
      <c r="B22" s="300">
        <v>4</v>
      </c>
      <c r="C22" s="52">
        <f t="shared" si="0"/>
        <v>0</v>
      </c>
      <c r="D22" s="52">
        <f>[204]Phasing!$E$6/4</f>
        <v>0</v>
      </c>
      <c r="E22" s="52">
        <f t="shared" si="6"/>
        <v>0</v>
      </c>
      <c r="F22" s="301">
        <f t="shared" si="2"/>
        <v>0</v>
      </c>
      <c r="G22" s="52">
        <f t="shared" si="7"/>
        <v>0</v>
      </c>
      <c r="H22" s="52">
        <f t="shared" si="3"/>
        <v>0</v>
      </c>
      <c r="I22" s="52">
        <f t="shared" si="4"/>
        <v>0</v>
      </c>
    </row>
    <row r="23" spans="1:9" ht="18" customHeight="1">
      <c r="A23" s="300"/>
      <c r="B23" s="300">
        <v>5</v>
      </c>
      <c r="C23" s="52">
        <f t="shared" si="0"/>
        <v>0</v>
      </c>
      <c r="D23" s="52">
        <f>[204]Phasing!$E$6/4</f>
        <v>0</v>
      </c>
      <c r="E23" s="52">
        <f t="shared" si="6"/>
        <v>0</v>
      </c>
      <c r="F23" s="301">
        <f t="shared" si="2"/>
        <v>0</v>
      </c>
      <c r="G23" s="52">
        <f t="shared" si="7"/>
        <v>0</v>
      </c>
      <c r="H23" s="52">
        <f t="shared" si="3"/>
        <v>0</v>
      </c>
      <c r="I23" s="52">
        <f t="shared" si="4"/>
        <v>0</v>
      </c>
    </row>
    <row r="24" spans="1:9" ht="18" customHeight="1">
      <c r="A24" s="300"/>
      <c r="B24" s="300">
        <v>6</v>
      </c>
      <c r="C24" s="52">
        <f t="shared" si="0"/>
        <v>0</v>
      </c>
      <c r="D24" s="52">
        <f>[204]Phasing!$E$6/4</f>
        <v>0</v>
      </c>
      <c r="E24" s="52">
        <f t="shared" si="6"/>
        <v>0</v>
      </c>
      <c r="F24" s="301">
        <f t="shared" si="2"/>
        <v>0</v>
      </c>
      <c r="G24" s="52">
        <f t="shared" si="7"/>
        <v>0</v>
      </c>
      <c r="H24" s="52">
        <f t="shared" si="3"/>
        <v>0</v>
      </c>
      <c r="I24" s="52">
        <f t="shared" si="4"/>
        <v>0</v>
      </c>
    </row>
    <row r="25" spans="1:9" ht="18" customHeight="1">
      <c r="A25" s="300"/>
      <c r="B25" s="300">
        <v>7</v>
      </c>
      <c r="C25" s="52">
        <f t="shared" si="0"/>
        <v>0</v>
      </c>
      <c r="D25" s="52">
        <f>[204]Phasing!$E$6/4</f>
        <v>0</v>
      </c>
      <c r="E25" s="52">
        <f t="shared" si="6"/>
        <v>0</v>
      </c>
      <c r="F25" s="301">
        <f t="shared" si="2"/>
        <v>0</v>
      </c>
      <c r="G25" s="52">
        <f t="shared" si="7"/>
        <v>0</v>
      </c>
      <c r="H25" s="52">
        <f t="shared" si="3"/>
        <v>0</v>
      </c>
      <c r="I25" s="52">
        <f t="shared" si="4"/>
        <v>0</v>
      </c>
    </row>
    <row r="26" spans="1:9" ht="18" customHeight="1">
      <c r="A26" s="300"/>
      <c r="B26" s="300">
        <v>8</v>
      </c>
      <c r="C26" s="52">
        <f t="shared" si="0"/>
        <v>0</v>
      </c>
      <c r="D26" s="52">
        <f>[204]Phasing!$E$6/4</f>
        <v>0</v>
      </c>
      <c r="E26" s="52">
        <f t="shared" si="6"/>
        <v>0</v>
      </c>
      <c r="F26" s="301">
        <f t="shared" si="2"/>
        <v>0</v>
      </c>
      <c r="G26" s="52">
        <f t="shared" si="7"/>
        <v>0</v>
      </c>
      <c r="H26" s="52">
        <f t="shared" si="3"/>
        <v>0</v>
      </c>
      <c r="I26" s="52">
        <f t="shared" si="4"/>
        <v>0</v>
      </c>
    </row>
    <row r="27" spans="1:9" ht="18" customHeight="1">
      <c r="A27" s="300"/>
      <c r="B27" s="300">
        <v>9</v>
      </c>
      <c r="C27" s="52">
        <f t="shared" si="0"/>
        <v>0</v>
      </c>
      <c r="D27" s="52">
        <f>[204]Phasing!$E$6/4</f>
        <v>0</v>
      </c>
      <c r="E27" s="52">
        <f t="shared" si="6"/>
        <v>0</v>
      </c>
      <c r="F27" s="301">
        <f t="shared" si="2"/>
        <v>0</v>
      </c>
      <c r="G27" s="52">
        <f t="shared" si="7"/>
        <v>0</v>
      </c>
      <c r="H27" s="52">
        <f t="shared" si="3"/>
        <v>0</v>
      </c>
      <c r="I27" s="52">
        <f t="shared" si="4"/>
        <v>0</v>
      </c>
    </row>
    <row r="28" spans="1:9" ht="18" customHeight="1">
      <c r="A28" s="300"/>
      <c r="B28" s="300">
        <v>10</v>
      </c>
      <c r="C28" s="52">
        <f t="shared" si="0"/>
        <v>0</v>
      </c>
      <c r="D28" s="52">
        <f>[204]Phasing!$E$6/4</f>
        <v>0</v>
      </c>
      <c r="E28" s="52">
        <f t="shared" si="6"/>
        <v>0</v>
      </c>
      <c r="F28" s="301">
        <f t="shared" si="2"/>
        <v>0</v>
      </c>
      <c r="G28" s="52">
        <f t="shared" si="7"/>
        <v>0</v>
      </c>
      <c r="H28" s="52">
        <f t="shared" si="3"/>
        <v>0</v>
      </c>
      <c r="I28" s="52">
        <f t="shared" si="4"/>
        <v>0</v>
      </c>
    </row>
    <row r="29" spans="1:9" ht="18" customHeight="1">
      <c r="A29" s="300"/>
      <c r="B29" s="300">
        <v>11</v>
      </c>
      <c r="C29" s="52">
        <f t="shared" si="0"/>
        <v>0</v>
      </c>
      <c r="D29" s="52">
        <f>[204]Phasing!$E$6/4</f>
        <v>0</v>
      </c>
      <c r="E29" s="52">
        <f t="shared" si="6"/>
        <v>0</v>
      </c>
      <c r="F29" s="301">
        <f t="shared" si="2"/>
        <v>0</v>
      </c>
      <c r="G29" s="52">
        <f t="shared" si="7"/>
        <v>0</v>
      </c>
      <c r="H29" s="52">
        <f t="shared" si="3"/>
        <v>0</v>
      </c>
      <c r="I29" s="52">
        <f t="shared" si="4"/>
        <v>0</v>
      </c>
    </row>
    <row r="30" spans="1:9" ht="18" customHeight="1">
      <c r="A30" s="300"/>
      <c r="B30" s="300">
        <v>12</v>
      </c>
      <c r="C30" s="52">
        <f t="shared" si="0"/>
        <v>0</v>
      </c>
      <c r="D30" s="52">
        <f>[204]Phasing!$E$6/4</f>
        <v>0</v>
      </c>
      <c r="E30" s="52">
        <f t="shared" si="6"/>
        <v>0</v>
      </c>
      <c r="F30" s="301">
        <f t="shared" si="2"/>
        <v>0</v>
      </c>
      <c r="G30" s="52">
        <f t="shared" si="7"/>
        <v>0</v>
      </c>
      <c r="H30" s="52">
        <f t="shared" si="3"/>
        <v>0</v>
      </c>
      <c r="I30" s="52">
        <f t="shared" si="4"/>
        <v>0</v>
      </c>
    </row>
    <row r="31" spans="1:9" ht="18" customHeight="1">
      <c r="A31" s="300">
        <v>3</v>
      </c>
      <c r="B31" s="300">
        <v>1</v>
      </c>
      <c r="C31" s="52">
        <f t="shared" si="0"/>
        <v>0</v>
      </c>
      <c r="D31" s="52">
        <f>[204]Phasing!$E$6/4</f>
        <v>0</v>
      </c>
      <c r="E31" s="52">
        <f t="shared" si="6"/>
        <v>0</v>
      </c>
      <c r="F31" s="301">
        <f t="shared" si="2"/>
        <v>0</v>
      </c>
      <c r="G31" s="52">
        <f t="shared" si="7"/>
        <v>0</v>
      </c>
      <c r="H31" s="52">
        <f t="shared" si="3"/>
        <v>0</v>
      </c>
      <c r="I31" s="52">
        <f t="shared" si="4"/>
        <v>0</v>
      </c>
    </row>
    <row r="32" spans="1:9" ht="18" customHeight="1">
      <c r="A32" s="300"/>
      <c r="B32" s="300">
        <v>2</v>
      </c>
      <c r="C32" s="52">
        <f t="shared" si="0"/>
        <v>0</v>
      </c>
      <c r="D32" s="52">
        <f>[204]Phasing!$E$6/4</f>
        <v>0</v>
      </c>
      <c r="E32" s="52">
        <f t="shared" si="6"/>
        <v>0</v>
      </c>
      <c r="F32" s="301">
        <f t="shared" si="2"/>
        <v>0</v>
      </c>
      <c r="G32" s="52">
        <f t="shared" si="7"/>
        <v>0</v>
      </c>
      <c r="H32" s="52">
        <f t="shared" si="3"/>
        <v>0</v>
      </c>
      <c r="I32" s="52">
        <f t="shared" si="4"/>
        <v>0</v>
      </c>
    </row>
    <row r="33" spans="1:9" ht="18" customHeight="1">
      <c r="A33" s="300"/>
      <c r="B33" s="300">
        <v>3</v>
      </c>
      <c r="C33" s="52">
        <f t="shared" si="0"/>
        <v>0</v>
      </c>
      <c r="D33" s="52">
        <f>[204]Phasing!$E$6/4</f>
        <v>0</v>
      </c>
      <c r="E33" s="52">
        <f t="shared" si="6"/>
        <v>0</v>
      </c>
      <c r="F33" s="301">
        <f t="shared" si="2"/>
        <v>0</v>
      </c>
      <c r="G33" s="52">
        <f t="shared" si="7"/>
        <v>0</v>
      </c>
      <c r="H33" s="52">
        <f t="shared" si="3"/>
        <v>0</v>
      </c>
      <c r="I33" s="52">
        <f t="shared" si="4"/>
        <v>0</v>
      </c>
    </row>
    <row r="34" spans="1:9" ht="18" customHeight="1">
      <c r="A34" s="300"/>
      <c r="B34" s="300">
        <v>4</v>
      </c>
      <c r="C34" s="52">
        <f t="shared" si="0"/>
        <v>0</v>
      </c>
      <c r="D34" s="52">
        <f>[204]Phasing!$E$6/4</f>
        <v>0</v>
      </c>
      <c r="E34" s="52">
        <f t="shared" si="6"/>
        <v>0</v>
      </c>
      <c r="F34" s="301">
        <f t="shared" si="2"/>
        <v>0</v>
      </c>
      <c r="G34" s="52">
        <f t="shared" si="7"/>
        <v>0</v>
      </c>
      <c r="H34" s="52">
        <f t="shared" si="3"/>
        <v>0</v>
      </c>
      <c r="I34" s="52">
        <f t="shared" si="4"/>
        <v>0</v>
      </c>
    </row>
    <row r="35" spans="1:9" ht="18" customHeight="1">
      <c r="A35" s="300"/>
      <c r="B35" s="300">
        <v>5</v>
      </c>
      <c r="C35" s="52">
        <f t="shared" si="0"/>
        <v>0</v>
      </c>
      <c r="D35" s="52">
        <f>[204]Phasing!$E$6/4</f>
        <v>0</v>
      </c>
      <c r="E35" s="52">
        <f t="shared" si="6"/>
        <v>0</v>
      </c>
      <c r="F35" s="301">
        <f t="shared" si="2"/>
        <v>0</v>
      </c>
      <c r="G35" s="52">
        <f t="shared" si="7"/>
        <v>0</v>
      </c>
      <c r="H35" s="52">
        <f t="shared" si="3"/>
        <v>0</v>
      </c>
      <c r="I35" s="52">
        <f t="shared" si="4"/>
        <v>0</v>
      </c>
    </row>
    <row r="36" spans="1:9" ht="18" customHeight="1">
      <c r="A36" s="300"/>
      <c r="B36" s="300">
        <v>6</v>
      </c>
      <c r="C36" s="52">
        <f t="shared" si="0"/>
        <v>0</v>
      </c>
      <c r="D36" s="52">
        <f>[204]Phasing!$E$6/4</f>
        <v>0</v>
      </c>
      <c r="E36" s="52">
        <f t="shared" si="6"/>
        <v>0</v>
      </c>
      <c r="F36" s="301">
        <f t="shared" si="2"/>
        <v>0</v>
      </c>
      <c r="G36" s="52">
        <f t="shared" si="7"/>
        <v>0</v>
      </c>
      <c r="H36" s="52">
        <f t="shared" si="3"/>
        <v>0</v>
      </c>
      <c r="I36" s="52">
        <f t="shared" si="4"/>
        <v>0</v>
      </c>
    </row>
    <row r="37" spans="1:9" ht="18" customHeight="1">
      <c r="A37" s="300"/>
      <c r="B37" s="300">
        <v>7</v>
      </c>
      <c r="C37" s="52">
        <f t="shared" si="0"/>
        <v>0</v>
      </c>
      <c r="D37" s="52">
        <f>[204]Phasing!$E$6/4</f>
        <v>0</v>
      </c>
      <c r="E37" s="52">
        <f t="shared" si="6"/>
        <v>0</v>
      </c>
      <c r="F37" s="301">
        <f t="shared" si="2"/>
        <v>0</v>
      </c>
      <c r="G37" s="52">
        <f t="shared" si="7"/>
        <v>0</v>
      </c>
      <c r="H37" s="52">
        <f t="shared" si="3"/>
        <v>0</v>
      </c>
      <c r="I37" s="52">
        <f t="shared" si="4"/>
        <v>0</v>
      </c>
    </row>
    <row r="38" spans="1:9" ht="18" customHeight="1">
      <c r="A38" s="300"/>
      <c r="B38" s="300">
        <v>8</v>
      </c>
      <c r="C38" s="52">
        <f t="shared" si="0"/>
        <v>0</v>
      </c>
      <c r="D38" s="52">
        <f>[204]Phasing!$E$6/4</f>
        <v>0</v>
      </c>
      <c r="E38" s="52">
        <f t="shared" si="6"/>
        <v>0</v>
      </c>
      <c r="F38" s="301">
        <f t="shared" si="2"/>
        <v>0</v>
      </c>
      <c r="G38" s="52">
        <f t="shared" si="7"/>
        <v>0</v>
      </c>
      <c r="H38" s="52">
        <f t="shared" si="3"/>
        <v>0</v>
      </c>
      <c r="I38" s="52">
        <f t="shared" si="4"/>
        <v>0</v>
      </c>
    </row>
    <row r="39" spans="1:9" ht="18" customHeight="1">
      <c r="A39" s="300"/>
      <c r="B39" s="300">
        <v>9</v>
      </c>
      <c r="C39" s="52">
        <f t="shared" si="0"/>
        <v>0</v>
      </c>
      <c r="D39" s="52">
        <f>[204]Phasing!$E$6/4</f>
        <v>0</v>
      </c>
      <c r="E39" s="52">
        <f t="shared" si="6"/>
        <v>0</v>
      </c>
      <c r="F39" s="301">
        <f t="shared" si="2"/>
        <v>0</v>
      </c>
      <c r="G39" s="52">
        <f t="shared" si="7"/>
        <v>0</v>
      </c>
      <c r="H39" s="52">
        <f t="shared" si="3"/>
        <v>0</v>
      </c>
      <c r="I39" s="52">
        <f t="shared" si="4"/>
        <v>0</v>
      </c>
    </row>
    <row r="40" spans="1:9" ht="18" customHeight="1">
      <c r="A40" s="300"/>
      <c r="B40" s="300">
        <v>10</v>
      </c>
      <c r="C40" s="52">
        <f t="shared" ref="C40:C71" si="8">I39</f>
        <v>0</v>
      </c>
      <c r="D40" s="52">
        <f>[204]Phasing!$E$6/4</f>
        <v>0</v>
      </c>
      <c r="E40" s="52">
        <f t="shared" si="6"/>
        <v>0</v>
      </c>
      <c r="F40" s="301">
        <f t="shared" si="2"/>
        <v>0</v>
      </c>
      <c r="G40" s="52">
        <f t="shared" si="7"/>
        <v>0</v>
      </c>
      <c r="H40" s="52">
        <f t="shared" si="3"/>
        <v>0</v>
      </c>
      <c r="I40" s="52">
        <f t="shared" si="4"/>
        <v>0</v>
      </c>
    </row>
    <row r="41" spans="1:9" ht="18" customHeight="1">
      <c r="A41" s="300"/>
      <c r="B41" s="300">
        <v>11</v>
      </c>
      <c r="C41" s="52">
        <f t="shared" si="8"/>
        <v>0</v>
      </c>
      <c r="D41" s="52">
        <f>[204]Phasing!$E$6/4</f>
        <v>0</v>
      </c>
      <c r="E41" s="52">
        <f t="shared" si="6"/>
        <v>0</v>
      </c>
      <c r="F41" s="301">
        <f t="shared" si="2"/>
        <v>0</v>
      </c>
      <c r="G41" s="52">
        <f t="shared" si="7"/>
        <v>0</v>
      </c>
      <c r="H41" s="52">
        <f t="shared" si="3"/>
        <v>0</v>
      </c>
      <c r="I41" s="52">
        <f t="shared" si="4"/>
        <v>0</v>
      </c>
    </row>
    <row r="42" spans="1:9" ht="18" customHeight="1">
      <c r="A42" s="300"/>
      <c r="B42" s="300">
        <v>12</v>
      </c>
      <c r="C42" s="52">
        <f t="shared" si="8"/>
        <v>0</v>
      </c>
      <c r="D42" s="52">
        <f>[204]Phasing!$E$6/4</f>
        <v>0</v>
      </c>
      <c r="E42" s="52">
        <f t="shared" si="6"/>
        <v>0</v>
      </c>
      <c r="F42" s="301">
        <f t="shared" si="2"/>
        <v>0</v>
      </c>
      <c r="G42" s="52">
        <f t="shared" si="7"/>
        <v>0</v>
      </c>
      <c r="H42" s="52">
        <f t="shared" si="3"/>
        <v>0</v>
      </c>
      <c r="I42" s="52">
        <f t="shared" si="4"/>
        <v>0</v>
      </c>
    </row>
    <row r="43" spans="1:9" ht="18" customHeight="1">
      <c r="A43" s="300">
        <v>4</v>
      </c>
      <c r="B43" s="300">
        <v>1</v>
      </c>
      <c r="C43" s="52">
        <f t="shared" si="8"/>
        <v>0</v>
      </c>
      <c r="D43" s="52">
        <f>[204]Phasing!$E$6/4</f>
        <v>0</v>
      </c>
      <c r="E43" s="52">
        <f t="shared" si="6"/>
        <v>0</v>
      </c>
      <c r="F43" s="301">
        <f t="shared" si="2"/>
        <v>0</v>
      </c>
      <c r="G43" s="52">
        <f t="shared" si="7"/>
        <v>0</v>
      </c>
      <c r="H43" s="52">
        <f t="shared" si="3"/>
        <v>0</v>
      </c>
      <c r="I43" s="52">
        <f t="shared" si="4"/>
        <v>0</v>
      </c>
    </row>
    <row r="44" spans="1:9" ht="18" customHeight="1">
      <c r="A44" s="300"/>
      <c r="B44" s="300">
        <v>2</v>
      </c>
      <c r="C44" s="52">
        <f t="shared" si="8"/>
        <v>0</v>
      </c>
      <c r="D44" s="52">
        <f>[204]Phasing!$E$6/4</f>
        <v>0</v>
      </c>
      <c r="E44" s="52">
        <f t="shared" si="6"/>
        <v>0</v>
      </c>
      <c r="F44" s="301">
        <f t="shared" si="2"/>
        <v>0</v>
      </c>
      <c r="G44" s="52">
        <f t="shared" si="7"/>
        <v>0</v>
      </c>
      <c r="H44" s="52">
        <f t="shared" si="3"/>
        <v>0</v>
      </c>
      <c r="I44" s="52">
        <f t="shared" si="4"/>
        <v>0</v>
      </c>
    </row>
    <row r="45" spans="1:9" ht="18" customHeight="1">
      <c r="A45" s="300"/>
      <c r="B45" s="300">
        <v>3</v>
      </c>
      <c r="C45" s="52">
        <f t="shared" si="8"/>
        <v>0</v>
      </c>
      <c r="D45" s="52">
        <f>[204]Phasing!$E$6/4</f>
        <v>0</v>
      </c>
      <c r="E45" s="52">
        <f t="shared" si="6"/>
        <v>0</v>
      </c>
      <c r="F45" s="301">
        <f t="shared" si="2"/>
        <v>0</v>
      </c>
      <c r="G45" s="52">
        <f t="shared" si="7"/>
        <v>0</v>
      </c>
      <c r="H45" s="52">
        <f t="shared" si="3"/>
        <v>0</v>
      </c>
      <c r="I45" s="52">
        <f t="shared" si="4"/>
        <v>0</v>
      </c>
    </row>
    <row r="46" spans="1:9" ht="18" customHeight="1">
      <c r="A46" s="300"/>
      <c r="B46" s="300">
        <v>4</v>
      </c>
      <c r="C46" s="52">
        <f t="shared" si="8"/>
        <v>0</v>
      </c>
      <c r="D46" s="52">
        <f>[204]Phasing!$E$6/4</f>
        <v>0</v>
      </c>
      <c r="E46" s="52">
        <f t="shared" si="6"/>
        <v>0</v>
      </c>
      <c r="F46" s="301">
        <f t="shared" si="2"/>
        <v>0</v>
      </c>
      <c r="G46" s="52">
        <f t="shared" si="7"/>
        <v>0</v>
      </c>
      <c r="H46" s="52">
        <f t="shared" si="3"/>
        <v>0</v>
      </c>
      <c r="I46" s="52">
        <f t="shared" si="4"/>
        <v>0</v>
      </c>
    </row>
    <row r="47" spans="1:9" ht="18" customHeight="1">
      <c r="A47" s="300"/>
      <c r="B47" s="300">
        <v>5</v>
      </c>
      <c r="C47" s="52">
        <f t="shared" si="8"/>
        <v>0</v>
      </c>
      <c r="D47" s="52">
        <f>[204]Phasing!$E$6/4</f>
        <v>0</v>
      </c>
      <c r="E47" s="52">
        <f t="shared" si="6"/>
        <v>0</v>
      </c>
      <c r="F47" s="301">
        <f t="shared" si="2"/>
        <v>0</v>
      </c>
      <c r="G47" s="52">
        <f t="shared" si="7"/>
        <v>0</v>
      </c>
      <c r="H47" s="52">
        <f t="shared" si="3"/>
        <v>0</v>
      </c>
      <c r="I47" s="52">
        <f t="shared" si="4"/>
        <v>0</v>
      </c>
    </row>
    <row r="48" spans="1:9" ht="18" customHeight="1">
      <c r="A48" s="300"/>
      <c r="B48" s="300">
        <v>6</v>
      </c>
      <c r="C48" s="52">
        <f t="shared" si="8"/>
        <v>0</v>
      </c>
      <c r="D48" s="52">
        <f>[204]Phasing!$E$6/4</f>
        <v>0</v>
      </c>
      <c r="E48" s="52">
        <f t="shared" si="6"/>
        <v>0</v>
      </c>
      <c r="F48" s="301">
        <f t="shared" si="2"/>
        <v>0</v>
      </c>
      <c r="G48" s="52">
        <f t="shared" si="7"/>
        <v>0</v>
      </c>
      <c r="H48" s="52">
        <f t="shared" si="3"/>
        <v>0</v>
      </c>
      <c r="I48" s="52">
        <f t="shared" si="4"/>
        <v>0</v>
      </c>
    </row>
    <row r="49" spans="1:9" ht="18" customHeight="1">
      <c r="A49" s="300"/>
      <c r="B49" s="300">
        <v>7</v>
      </c>
      <c r="C49" s="52">
        <f t="shared" si="8"/>
        <v>0</v>
      </c>
      <c r="D49" s="52">
        <f>[204]Phasing!$E$6/4</f>
        <v>0</v>
      </c>
      <c r="E49" s="52">
        <f t="shared" si="6"/>
        <v>0</v>
      </c>
      <c r="F49" s="301">
        <f t="shared" si="2"/>
        <v>0</v>
      </c>
      <c r="G49" s="52">
        <f t="shared" si="7"/>
        <v>0</v>
      </c>
      <c r="H49" s="52">
        <f t="shared" si="3"/>
        <v>0</v>
      </c>
      <c r="I49" s="52">
        <f t="shared" si="4"/>
        <v>0</v>
      </c>
    </row>
    <row r="50" spans="1:9" ht="18" customHeight="1">
      <c r="A50" s="300"/>
      <c r="B50" s="300">
        <v>8</v>
      </c>
      <c r="C50" s="52">
        <f t="shared" si="8"/>
        <v>0</v>
      </c>
      <c r="D50" s="52">
        <f>[204]Phasing!$E$6/4</f>
        <v>0</v>
      </c>
      <c r="E50" s="52">
        <f t="shared" si="6"/>
        <v>0</v>
      </c>
      <c r="F50" s="301">
        <f t="shared" si="2"/>
        <v>0</v>
      </c>
      <c r="G50" s="52">
        <f t="shared" si="7"/>
        <v>0</v>
      </c>
      <c r="H50" s="52">
        <f t="shared" si="3"/>
        <v>0</v>
      </c>
      <c r="I50" s="52">
        <f t="shared" si="4"/>
        <v>0</v>
      </c>
    </row>
    <row r="51" spans="1:9" ht="18" customHeight="1">
      <c r="A51" s="300"/>
      <c r="B51" s="300">
        <v>9</v>
      </c>
      <c r="C51" s="52">
        <f t="shared" si="8"/>
        <v>0</v>
      </c>
      <c r="D51" s="52">
        <f>[204]Phasing!$E$6/4</f>
        <v>0</v>
      </c>
      <c r="E51" s="52">
        <f t="shared" si="6"/>
        <v>0</v>
      </c>
      <c r="F51" s="301">
        <f t="shared" si="2"/>
        <v>0</v>
      </c>
      <c r="G51" s="52">
        <f t="shared" si="7"/>
        <v>0</v>
      </c>
      <c r="H51" s="52">
        <f t="shared" si="3"/>
        <v>0</v>
      </c>
      <c r="I51" s="52">
        <f t="shared" si="4"/>
        <v>0</v>
      </c>
    </row>
    <row r="52" spans="1:9" ht="18" customHeight="1">
      <c r="A52" s="300"/>
      <c r="B52" s="300">
        <v>10</v>
      </c>
      <c r="C52" s="52">
        <f t="shared" si="8"/>
        <v>0</v>
      </c>
      <c r="D52" s="52">
        <f>[204]Phasing!$E$6/4</f>
        <v>0</v>
      </c>
      <c r="E52" s="52">
        <f t="shared" si="6"/>
        <v>0</v>
      </c>
      <c r="F52" s="301">
        <f t="shared" si="2"/>
        <v>0</v>
      </c>
      <c r="G52" s="52">
        <f t="shared" si="7"/>
        <v>0</v>
      </c>
      <c r="H52" s="52">
        <f t="shared" si="3"/>
        <v>0</v>
      </c>
      <c r="I52" s="52">
        <f t="shared" si="4"/>
        <v>0</v>
      </c>
    </row>
    <row r="53" spans="1:9" ht="18" customHeight="1">
      <c r="A53" s="300"/>
      <c r="B53" s="300">
        <v>11</v>
      </c>
      <c r="C53" s="52">
        <f t="shared" si="8"/>
        <v>0</v>
      </c>
      <c r="D53" s="52">
        <f>[204]Phasing!$E$6/4</f>
        <v>0</v>
      </c>
      <c r="E53" s="52">
        <f t="shared" si="6"/>
        <v>0</v>
      </c>
      <c r="F53" s="301">
        <f t="shared" si="2"/>
        <v>0</v>
      </c>
      <c r="G53" s="52">
        <f t="shared" si="7"/>
        <v>0</v>
      </c>
      <c r="H53" s="52">
        <f t="shared" si="3"/>
        <v>0</v>
      </c>
      <c r="I53" s="52">
        <f t="shared" si="4"/>
        <v>0</v>
      </c>
    </row>
    <row r="54" spans="1:9" ht="18" customHeight="1">
      <c r="A54" s="300"/>
      <c r="B54" s="300">
        <v>12</v>
      </c>
      <c r="C54" s="52">
        <f t="shared" si="8"/>
        <v>0</v>
      </c>
      <c r="D54" s="52">
        <f>[204]Phasing!$E$6/4</f>
        <v>0</v>
      </c>
      <c r="E54" s="52">
        <f t="shared" si="6"/>
        <v>0</v>
      </c>
      <c r="F54" s="301">
        <f t="shared" si="2"/>
        <v>0</v>
      </c>
      <c r="G54" s="52">
        <f t="shared" si="7"/>
        <v>0</v>
      </c>
      <c r="H54" s="52">
        <f t="shared" si="3"/>
        <v>0</v>
      </c>
      <c r="I54" s="52">
        <f t="shared" si="4"/>
        <v>0</v>
      </c>
    </row>
    <row r="55" spans="1:9" ht="18" customHeight="1">
      <c r="A55" s="300">
        <v>5</v>
      </c>
      <c r="B55" s="300">
        <v>1</v>
      </c>
      <c r="C55" s="52">
        <f t="shared" si="8"/>
        <v>0</v>
      </c>
      <c r="D55" s="52">
        <f>[204]Phasing!$E$6/4</f>
        <v>0</v>
      </c>
      <c r="E55" s="52">
        <f t="shared" si="6"/>
        <v>0</v>
      </c>
      <c r="F55" s="301">
        <f t="shared" si="2"/>
        <v>0</v>
      </c>
      <c r="G55" s="52">
        <f t="shared" si="7"/>
        <v>0</v>
      </c>
      <c r="H55" s="52">
        <f t="shared" si="3"/>
        <v>0</v>
      </c>
      <c r="I55" s="52">
        <f t="shared" si="4"/>
        <v>0</v>
      </c>
    </row>
    <row r="56" spans="1:9" ht="18" customHeight="1">
      <c r="A56" s="300"/>
      <c r="B56" s="300">
        <v>2</v>
      </c>
      <c r="C56" s="52">
        <f t="shared" si="8"/>
        <v>0</v>
      </c>
      <c r="D56" s="52">
        <f>[204]Phasing!$E$6/4</f>
        <v>0</v>
      </c>
      <c r="E56" s="52">
        <f t="shared" si="6"/>
        <v>0</v>
      </c>
      <c r="F56" s="301">
        <f t="shared" si="2"/>
        <v>0</v>
      </c>
      <c r="G56" s="52">
        <f t="shared" si="7"/>
        <v>0</v>
      </c>
      <c r="H56" s="52">
        <f t="shared" si="3"/>
        <v>0</v>
      </c>
      <c r="I56" s="52">
        <f t="shared" si="4"/>
        <v>0</v>
      </c>
    </row>
    <row r="57" spans="1:9" ht="18" customHeight="1">
      <c r="A57" s="300"/>
      <c r="B57" s="300">
        <v>3</v>
      </c>
      <c r="C57" s="52">
        <f t="shared" si="8"/>
        <v>0</v>
      </c>
      <c r="D57" s="52">
        <f>[204]Phasing!$E$6/4</f>
        <v>0</v>
      </c>
      <c r="E57" s="52">
        <f t="shared" si="6"/>
        <v>0</v>
      </c>
      <c r="F57" s="301">
        <f t="shared" si="2"/>
        <v>0</v>
      </c>
      <c r="G57" s="52">
        <f t="shared" si="7"/>
        <v>0</v>
      </c>
      <c r="H57" s="52">
        <f t="shared" si="3"/>
        <v>0</v>
      </c>
      <c r="I57" s="52">
        <f t="shared" si="4"/>
        <v>0</v>
      </c>
    </row>
    <row r="58" spans="1:9" ht="18" customHeight="1">
      <c r="A58" s="300"/>
      <c r="B58" s="300">
        <v>4</v>
      </c>
      <c r="C58" s="52">
        <f t="shared" si="8"/>
        <v>0</v>
      </c>
      <c r="D58" s="52">
        <f>[204]Phasing!$E$6/4</f>
        <v>0</v>
      </c>
      <c r="E58" s="52">
        <f t="shared" si="6"/>
        <v>0</v>
      </c>
      <c r="F58" s="301">
        <f t="shared" si="2"/>
        <v>0</v>
      </c>
      <c r="G58" s="52">
        <f t="shared" si="7"/>
        <v>0</v>
      </c>
      <c r="H58" s="52">
        <f t="shared" si="3"/>
        <v>0</v>
      </c>
      <c r="I58" s="52">
        <f t="shared" si="4"/>
        <v>0</v>
      </c>
    </row>
    <row r="59" spans="1:9" ht="18" customHeight="1">
      <c r="A59" s="300"/>
      <c r="B59" s="300">
        <v>5</v>
      </c>
      <c r="C59" s="52">
        <f t="shared" si="8"/>
        <v>0</v>
      </c>
      <c r="D59" s="52">
        <f>[204]Phasing!$E$6/4</f>
        <v>0</v>
      </c>
      <c r="E59" s="52">
        <f t="shared" si="6"/>
        <v>0</v>
      </c>
      <c r="F59" s="301">
        <f t="shared" si="2"/>
        <v>0</v>
      </c>
      <c r="G59" s="52">
        <f t="shared" si="7"/>
        <v>0</v>
      </c>
      <c r="H59" s="52">
        <f t="shared" si="3"/>
        <v>0</v>
      </c>
      <c r="I59" s="52">
        <f t="shared" si="4"/>
        <v>0</v>
      </c>
    </row>
    <row r="60" spans="1:9" ht="18" customHeight="1">
      <c r="A60" s="300"/>
      <c r="B60" s="300">
        <v>6</v>
      </c>
      <c r="C60" s="52">
        <f t="shared" si="8"/>
        <v>0</v>
      </c>
      <c r="D60" s="52">
        <f>[204]Phasing!$E$6/4</f>
        <v>0</v>
      </c>
      <c r="E60" s="52">
        <f t="shared" si="6"/>
        <v>0</v>
      </c>
      <c r="F60" s="301">
        <f t="shared" si="2"/>
        <v>0</v>
      </c>
      <c r="G60" s="52">
        <f t="shared" si="7"/>
        <v>0</v>
      </c>
      <c r="H60" s="52">
        <f t="shared" si="3"/>
        <v>0</v>
      </c>
      <c r="I60" s="52">
        <f t="shared" si="4"/>
        <v>0</v>
      </c>
    </row>
    <row r="61" spans="1:9" ht="18" customHeight="1">
      <c r="A61" s="300"/>
      <c r="B61" s="300">
        <v>7</v>
      </c>
      <c r="C61" s="52">
        <f t="shared" si="8"/>
        <v>0</v>
      </c>
      <c r="D61" s="52">
        <f>[204]Phasing!$E$6/4</f>
        <v>0</v>
      </c>
      <c r="E61" s="52">
        <f t="shared" si="6"/>
        <v>0</v>
      </c>
      <c r="F61" s="301">
        <f t="shared" si="2"/>
        <v>0</v>
      </c>
      <c r="G61" s="52">
        <f t="shared" si="7"/>
        <v>0</v>
      </c>
      <c r="H61" s="52">
        <f t="shared" si="3"/>
        <v>0</v>
      </c>
      <c r="I61" s="52">
        <f t="shared" si="4"/>
        <v>0</v>
      </c>
    </row>
    <row r="62" spans="1:9" ht="18" customHeight="1">
      <c r="A62" s="300"/>
      <c r="B62" s="300">
        <v>8</v>
      </c>
      <c r="C62" s="52">
        <f t="shared" si="8"/>
        <v>0</v>
      </c>
      <c r="D62" s="52">
        <f>[204]Phasing!$E$6/4</f>
        <v>0</v>
      </c>
      <c r="E62" s="52">
        <f t="shared" si="6"/>
        <v>0</v>
      </c>
      <c r="F62" s="301">
        <f t="shared" si="2"/>
        <v>0</v>
      </c>
      <c r="G62" s="52">
        <f t="shared" si="7"/>
        <v>0</v>
      </c>
      <c r="H62" s="52">
        <f t="shared" si="3"/>
        <v>0</v>
      </c>
      <c r="I62" s="52">
        <f t="shared" si="4"/>
        <v>0</v>
      </c>
    </row>
    <row r="63" spans="1:9" ht="18" customHeight="1">
      <c r="A63" s="300"/>
      <c r="B63" s="300">
        <v>9</v>
      </c>
      <c r="C63" s="52">
        <f t="shared" si="8"/>
        <v>0</v>
      </c>
      <c r="D63" s="52">
        <f>[204]Phasing!$E$6/4</f>
        <v>0</v>
      </c>
      <c r="E63" s="52">
        <f t="shared" si="6"/>
        <v>0</v>
      </c>
      <c r="F63" s="301">
        <f t="shared" si="2"/>
        <v>0</v>
      </c>
      <c r="G63" s="52">
        <f t="shared" si="7"/>
        <v>0</v>
      </c>
      <c r="H63" s="52">
        <f t="shared" si="3"/>
        <v>0</v>
      </c>
      <c r="I63" s="52">
        <f t="shared" si="4"/>
        <v>0</v>
      </c>
    </row>
    <row r="64" spans="1:9" ht="18" customHeight="1">
      <c r="A64" s="300"/>
      <c r="B64" s="300">
        <v>10</v>
      </c>
      <c r="C64" s="52">
        <f t="shared" si="8"/>
        <v>0</v>
      </c>
      <c r="D64" s="52">
        <f>[204]Phasing!$E$6/4</f>
        <v>0</v>
      </c>
      <c r="E64" s="52">
        <f t="shared" si="6"/>
        <v>0</v>
      </c>
      <c r="F64" s="301">
        <f t="shared" si="2"/>
        <v>0</v>
      </c>
      <c r="G64" s="52">
        <f t="shared" si="7"/>
        <v>0</v>
      </c>
      <c r="H64" s="52">
        <f t="shared" si="3"/>
        <v>0</v>
      </c>
      <c r="I64" s="52">
        <f t="shared" si="4"/>
        <v>0</v>
      </c>
    </row>
    <row r="65" spans="1:9" ht="18" customHeight="1">
      <c r="A65" s="300"/>
      <c r="B65" s="300">
        <v>11</v>
      </c>
      <c r="C65" s="52">
        <f t="shared" si="8"/>
        <v>0</v>
      </c>
      <c r="D65" s="52">
        <f>[204]Phasing!$E$6/4</f>
        <v>0</v>
      </c>
      <c r="E65" s="52">
        <f t="shared" si="6"/>
        <v>0</v>
      </c>
      <c r="F65" s="301">
        <f t="shared" si="2"/>
        <v>0</v>
      </c>
      <c r="G65" s="52">
        <f t="shared" si="7"/>
        <v>0</v>
      </c>
      <c r="H65" s="52">
        <f t="shared" si="3"/>
        <v>0</v>
      </c>
      <c r="I65" s="52">
        <f t="shared" si="4"/>
        <v>0</v>
      </c>
    </row>
    <row r="66" spans="1:9" ht="18" customHeight="1">
      <c r="A66" s="300"/>
      <c r="B66" s="300">
        <v>12</v>
      </c>
      <c r="C66" s="52">
        <f t="shared" si="8"/>
        <v>0</v>
      </c>
      <c r="D66" s="52">
        <f>[204]Phasing!$E$6/4</f>
        <v>0</v>
      </c>
      <c r="E66" s="52">
        <f t="shared" si="6"/>
        <v>0</v>
      </c>
      <c r="F66" s="301">
        <f t="shared" si="2"/>
        <v>0</v>
      </c>
      <c r="G66" s="52">
        <f t="shared" si="7"/>
        <v>0</v>
      </c>
      <c r="H66" s="52">
        <f t="shared" si="3"/>
        <v>0</v>
      </c>
      <c r="I66" s="52">
        <f t="shared" si="4"/>
        <v>0</v>
      </c>
    </row>
    <row r="67" spans="1:9" ht="18" customHeight="1">
      <c r="A67" s="300">
        <v>6</v>
      </c>
      <c r="B67" s="300">
        <v>1</v>
      </c>
      <c r="C67" s="52">
        <f t="shared" si="8"/>
        <v>0</v>
      </c>
      <c r="D67" s="52">
        <f>[204]Phasing!$E$6/4</f>
        <v>0</v>
      </c>
      <c r="E67" s="52">
        <f t="shared" si="6"/>
        <v>0</v>
      </c>
      <c r="F67" s="301">
        <f t="shared" si="2"/>
        <v>0</v>
      </c>
      <c r="G67" s="52">
        <f t="shared" si="7"/>
        <v>0</v>
      </c>
      <c r="H67" s="52">
        <f t="shared" si="3"/>
        <v>0</v>
      </c>
      <c r="I67" s="52">
        <f t="shared" si="4"/>
        <v>0</v>
      </c>
    </row>
    <row r="68" spans="1:9" ht="18" customHeight="1">
      <c r="A68" s="300"/>
      <c r="B68" s="300">
        <v>2</v>
      </c>
      <c r="C68" s="52">
        <f t="shared" si="8"/>
        <v>0</v>
      </c>
      <c r="D68" s="52">
        <f>[204]Phasing!$E$6/4</f>
        <v>0</v>
      </c>
      <c r="E68" s="52">
        <f t="shared" si="6"/>
        <v>0</v>
      </c>
      <c r="F68" s="301">
        <f t="shared" si="2"/>
        <v>0</v>
      </c>
      <c r="G68" s="52">
        <f t="shared" si="7"/>
        <v>0</v>
      </c>
      <c r="H68" s="52">
        <f t="shared" si="3"/>
        <v>0</v>
      </c>
      <c r="I68" s="52">
        <f t="shared" si="4"/>
        <v>0</v>
      </c>
    </row>
    <row r="69" spans="1:9" ht="18" customHeight="1">
      <c r="A69" s="300"/>
      <c r="B69" s="300">
        <v>3</v>
      </c>
      <c r="C69" s="52">
        <f t="shared" si="8"/>
        <v>0</v>
      </c>
      <c r="D69" s="52">
        <f>[204]Phasing!$E$6/4</f>
        <v>0</v>
      </c>
      <c r="E69" s="52">
        <f t="shared" si="6"/>
        <v>0</v>
      </c>
      <c r="F69" s="301">
        <f t="shared" si="2"/>
        <v>0</v>
      </c>
      <c r="G69" s="52">
        <f t="shared" si="7"/>
        <v>0</v>
      </c>
      <c r="H69" s="52">
        <f t="shared" si="3"/>
        <v>0</v>
      </c>
      <c r="I69" s="52">
        <f t="shared" si="4"/>
        <v>0</v>
      </c>
    </row>
    <row r="70" spans="1:9" ht="18" customHeight="1">
      <c r="A70" s="300"/>
      <c r="B70" s="300">
        <v>4</v>
      </c>
      <c r="C70" s="52">
        <f t="shared" si="8"/>
        <v>0</v>
      </c>
      <c r="D70" s="52">
        <f>[204]Phasing!$E$6/4</f>
        <v>0</v>
      </c>
      <c r="E70" s="52">
        <f t="shared" si="6"/>
        <v>0</v>
      </c>
      <c r="F70" s="301">
        <f t="shared" si="2"/>
        <v>0</v>
      </c>
      <c r="G70" s="52">
        <f t="shared" si="7"/>
        <v>0</v>
      </c>
      <c r="H70" s="52">
        <f t="shared" si="3"/>
        <v>0</v>
      </c>
      <c r="I70" s="52">
        <f t="shared" si="4"/>
        <v>0</v>
      </c>
    </row>
    <row r="71" spans="1:9" ht="18" customHeight="1">
      <c r="A71" s="300"/>
      <c r="B71" s="300">
        <v>5</v>
      </c>
      <c r="C71" s="52">
        <f t="shared" si="8"/>
        <v>0</v>
      </c>
      <c r="D71" s="52">
        <f>[204]Phasing!$E$6/4</f>
        <v>0</v>
      </c>
      <c r="E71" s="52">
        <f t="shared" si="6"/>
        <v>0</v>
      </c>
      <c r="F71" s="301">
        <f t="shared" si="2"/>
        <v>0</v>
      </c>
      <c r="G71" s="52">
        <f t="shared" si="7"/>
        <v>0</v>
      </c>
      <c r="H71" s="52">
        <f t="shared" si="3"/>
        <v>0</v>
      </c>
      <c r="I71" s="52">
        <f t="shared" si="4"/>
        <v>0</v>
      </c>
    </row>
    <row r="72" spans="1:9" ht="18" customHeight="1">
      <c r="A72" s="300"/>
      <c r="B72" s="300">
        <v>6</v>
      </c>
      <c r="C72" s="52">
        <f t="shared" ref="C72:C90" si="9">I71</f>
        <v>0</v>
      </c>
      <c r="D72" s="52">
        <f>[204]Phasing!$E$6/4</f>
        <v>0</v>
      </c>
      <c r="E72" s="52">
        <f t="shared" si="6"/>
        <v>0</v>
      </c>
      <c r="F72" s="301">
        <f t="shared" ref="F72:F90" si="10">($F$1/12)*C72</f>
        <v>0</v>
      </c>
      <c r="G72" s="52">
        <f t="shared" si="7"/>
        <v>0</v>
      </c>
      <c r="H72" s="52">
        <f t="shared" ref="H72:H90" si="11">+F72+G72</f>
        <v>0</v>
      </c>
      <c r="I72" s="52">
        <f t="shared" ref="I72:I90" si="12">+E72-G72</f>
        <v>0</v>
      </c>
    </row>
    <row r="73" spans="1:9" ht="18" customHeight="1">
      <c r="A73" s="300"/>
      <c r="B73" s="300">
        <v>7</v>
      </c>
      <c r="C73" s="52">
        <f t="shared" si="9"/>
        <v>0</v>
      </c>
      <c r="D73" s="52">
        <f>[204]Phasing!$E$6/4</f>
        <v>0</v>
      </c>
      <c r="E73" s="52">
        <f t="shared" si="6"/>
        <v>0</v>
      </c>
      <c r="F73" s="301">
        <f t="shared" si="10"/>
        <v>0</v>
      </c>
      <c r="G73" s="52">
        <f t="shared" si="7"/>
        <v>0</v>
      </c>
      <c r="H73" s="52">
        <f t="shared" si="11"/>
        <v>0</v>
      </c>
      <c r="I73" s="52">
        <f t="shared" si="12"/>
        <v>0</v>
      </c>
    </row>
    <row r="74" spans="1:9" ht="18" customHeight="1">
      <c r="A74" s="300"/>
      <c r="B74" s="300">
        <v>8</v>
      </c>
      <c r="C74" s="52">
        <f t="shared" si="9"/>
        <v>0</v>
      </c>
      <c r="D74" s="52">
        <f>[204]Phasing!$E$6/4</f>
        <v>0</v>
      </c>
      <c r="E74" s="52">
        <f t="shared" si="6"/>
        <v>0</v>
      </c>
      <c r="F74" s="301">
        <f t="shared" si="10"/>
        <v>0</v>
      </c>
      <c r="G74" s="52">
        <f t="shared" si="7"/>
        <v>0</v>
      </c>
      <c r="H74" s="52">
        <f t="shared" si="11"/>
        <v>0</v>
      </c>
      <c r="I74" s="52">
        <f t="shared" si="12"/>
        <v>0</v>
      </c>
    </row>
    <row r="75" spans="1:9" ht="18" customHeight="1">
      <c r="A75" s="300"/>
      <c r="B75" s="300">
        <v>9</v>
      </c>
      <c r="C75" s="52">
        <f t="shared" si="9"/>
        <v>0</v>
      </c>
      <c r="D75" s="52">
        <f>[204]Phasing!$E$6/4</f>
        <v>0</v>
      </c>
      <c r="E75" s="52">
        <f t="shared" si="6"/>
        <v>0</v>
      </c>
      <c r="F75" s="301">
        <f t="shared" si="10"/>
        <v>0</v>
      </c>
      <c r="G75" s="52">
        <f t="shared" si="7"/>
        <v>0</v>
      </c>
      <c r="H75" s="52">
        <f t="shared" si="11"/>
        <v>0</v>
      </c>
      <c r="I75" s="52">
        <f t="shared" si="12"/>
        <v>0</v>
      </c>
    </row>
    <row r="76" spans="1:9" ht="18" customHeight="1">
      <c r="A76" s="300"/>
      <c r="B76" s="300">
        <v>10</v>
      </c>
      <c r="C76" s="52">
        <f t="shared" si="9"/>
        <v>0</v>
      </c>
      <c r="D76" s="52">
        <f>[204]Phasing!$E$6/4</f>
        <v>0</v>
      </c>
      <c r="E76" s="52">
        <f t="shared" si="6"/>
        <v>0</v>
      </c>
      <c r="F76" s="301">
        <f t="shared" si="10"/>
        <v>0</v>
      </c>
      <c r="G76" s="52">
        <f t="shared" si="7"/>
        <v>0</v>
      </c>
      <c r="H76" s="52">
        <f t="shared" si="11"/>
        <v>0</v>
      </c>
      <c r="I76" s="52">
        <f t="shared" si="12"/>
        <v>0</v>
      </c>
    </row>
    <row r="77" spans="1:9" ht="18" customHeight="1">
      <c r="A77" s="300"/>
      <c r="B77" s="300">
        <v>11</v>
      </c>
      <c r="C77" s="52">
        <f t="shared" si="9"/>
        <v>0</v>
      </c>
      <c r="D77" s="52">
        <f>[204]Phasing!$E$6/4</f>
        <v>0</v>
      </c>
      <c r="E77" s="52">
        <f t="shared" si="6"/>
        <v>0</v>
      </c>
      <c r="F77" s="301">
        <f t="shared" si="10"/>
        <v>0</v>
      </c>
      <c r="G77" s="52">
        <f t="shared" si="7"/>
        <v>0</v>
      </c>
      <c r="H77" s="52">
        <f t="shared" si="11"/>
        <v>0</v>
      </c>
      <c r="I77" s="52">
        <f t="shared" si="12"/>
        <v>0</v>
      </c>
    </row>
    <row r="78" spans="1:9" ht="18" customHeight="1">
      <c r="A78" s="300"/>
      <c r="B78" s="300">
        <v>12</v>
      </c>
      <c r="C78" s="52">
        <f t="shared" si="9"/>
        <v>0</v>
      </c>
      <c r="D78" s="52">
        <f>[204]Phasing!$E$6/4</f>
        <v>0</v>
      </c>
      <c r="E78" s="52">
        <f t="shared" si="6"/>
        <v>0</v>
      </c>
      <c r="F78" s="301">
        <f t="shared" si="10"/>
        <v>0</v>
      </c>
      <c r="G78" s="52">
        <f t="shared" si="7"/>
        <v>0</v>
      </c>
      <c r="H78" s="52">
        <f t="shared" si="11"/>
        <v>0</v>
      </c>
      <c r="I78" s="52">
        <f t="shared" si="12"/>
        <v>0</v>
      </c>
    </row>
    <row r="79" spans="1:9" ht="18" customHeight="1">
      <c r="A79" s="300">
        <v>7</v>
      </c>
      <c r="B79" s="300">
        <v>1</v>
      </c>
      <c r="C79" s="52">
        <f t="shared" si="9"/>
        <v>0</v>
      </c>
      <c r="D79" s="52">
        <f>[204]Phasing!$E$6/4</f>
        <v>0</v>
      </c>
      <c r="E79" s="52">
        <f t="shared" si="6"/>
        <v>0</v>
      </c>
      <c r="F79" s="301">
        <f t="shared" si="10"/>
        <v>0</v>
      </c>
      <c r="G79" s="52">
        <f t="shared" si="7"/>
        <v>0</v>
      </c>
      <c r="H79" s="52">
        <f t="shared" si="11"/>
        <v>0</v>
      </c>
      <c r="I79" s="52">
        <f t="shared" si="12"/>
        <v>0</v>
      </c>
    </row>
    <row r="80" spans="1:9" ht="18" customHeight="1">
      <c r="A80" s="300"/>
      <c r="B80" s="300">
        <v>2</v>
      </c>
      <c r="C80" s="52">
        <f t="shared" si="9"/>
        <v>0</v>
      </c>
      <c r="D80" s="52">
        <f>[204]Phasing!$E$6/4</f>
        <v>0</v>
      </c>
      <c r="E80" s="52">
        <f t="shared" si="6"/>
        <v>0</v>
      </c>
      <c r="F80" s="301">
        <f t="shared" si="10"/>
        <v>0</v>
      </c>
      <c r="G80" s="52">
        <f t="shared" si="7"/>
        <v>0</v>
      </c>
      <c r="H80" s="52">
        <f t="shared" si="11"/>
        <v>0</v>
      </c>
      <c r="I80" s="52">
        <f t="shared" si="12"/>
        <v>0</v>
      </c>
    </row>
    <row r="81" spans="1:9" ht="18" customHeight="1">
      <c r="A81" s="302"/>
      <c r="B81" s="302">
        <v>3</v>
      </c>
      <c r="C81" s="52">
        <f t="shared" si="9"/>
        <v>0</v>
      </c>
      <c r="D81" s="52">
        <f>[204]Phasing!$E$6/4</f>
        <v>0</v>
      </c>
      <c r="E81" s="52">
        <f t="shared" si="6"/>
        <v>0</v>
      </c>
      <c r="F81" s="301">
        <f t="shared" si="10"/>
        <v>0</v>
      </c>
      <c r="G81" s="52">
        <f t="shared" si="7"/>
        <v>0</v>
      </c>
      <c r="H81" s="52">
        <f t="shared" si="11"/>
        <v>0</v>
      </c>
      <c r="I81" s="52">
        <f t="shared" si="12"/>
        <v>0</v>
      </c>
    </row>
    <row r="82" spans="1:9" ht="18" customHeight="1">
      <c r="A82" s="302"/>
      <c r="B82" s="302">
        <v>4</v>
      </c>
      <c r="C82" s="52">
        <f t="shared" si="9"/>
        <v>0</v>
      </c>
      <c r="D82" s="52">
        <f>[204]Phasing!$E$6/4</f>
        <v>0</v>
      </c>
      <c r="E82" s="52">
        <f t="shared" si="6"/>
        <v>0</v>
      </c>
      <c r="F82" s="301">
        <f t="shared" si="10"/>
        <v>0</v>
      </c>
      <c r="G82" s="52">
        <f t="shared" si="7"/>
        <v>0</v>
      </c>
      <c r="H82" s="52">
        <f t="shared" si="11"/>
        <v>0</v>
      </c>
      <c r="I82" s="52">
        <f t="shared" si="12"/>
        <v>0</v>
      </c>
    </row>
    <row r="83" spans="1:9" ht="18" customHeight="1">
      <c r="A83" s="302"/>
      <c r="B83" s="302">
        <v>5</v>
      </c>
      <c r="C83" s="52">
        <f t="shared" si="9"/>
        <v>0</v>
      </c>
      <c r="D83" s="52">
        <f>[204]Phasing!$E$6/4</f>
        <v>0</v>
      </c>
      <c r="E83" s="52">
        <f t="shared" si="6"/>
        <v>0</v>
      </c>
      <c r="F83" s="301">
        <f t="shared" si="10"/>
        <v>0</v>
      </c>
      <c r="G83" s="52">
        <f t="shared" si="7"/>
        <v>0</v>
      </c>
      <c r="H83" s="52">
        <f t="shared" si="11"/>
        <v>0</v>
      </c>
      <c r="I83" s="52">
        <f t="shared" si="12"/>
        <v>0</v>
      </c>
    </row>
    <row r="84" spans="1:9" ht="18" customHeight="1">
      <c r="A84" s="302"/>
      <c r="B84" s="302">
        <v>6</v>
      </c>
      <c r="C84" s="52">
        <f t="shared" si="9"/>
        <v>0</v>
      </c>
      <c r="D84" s="52">
        <f>[204]Phasing!$E$6/4</f>
        <v>0</v>
      </c>
      <c r="E84" s="52">
        <f t="shared" si="6"/>
        <v>0</v>
      </c>
      <c r="F84" s="301">
        <f t="shared" si="10"/>
        <v>0</v>
      </c>
      <c r="G84" s="52">
        <f t="shared" ref="G84:G102" si="13">+$F$2-F84</f>
        <v>0</v>
      </c>
      <c r="H84" s="52">
        <f t="shared" si="11"/>
        <v>0</v>
      </c>
      <c r="I84" s="52">
        <f t="shared" si="12"/>
        <v>0</v>
      </c>
    </row>
    <row r="85" spans="1:9" ht="18" customHeight="1">
      <c r="A85" s="302"/>
      <c r="B85" s="302">
        <v>7</v>
      </c>
      <c r="C85" s="52">
        <f t="shared" si="9"/>
        <v>0</v>
      </c>
      <c r="D85" s="52">
        <f>[204]Phasing!$E$6/4</f>
        <v>0</v>
      </c>
      <c r="E85" s="52">
        <f t="shared" si="6"/>
        <v>0</v>
      </c>
      <c r="F85" s="301">
        <f t="shared" si="10"/>
        <v>0</v>
      </c>
      <c r="G85" s="52">
        <f t="shared" si="13"/>
        <v>0</v>
      </c>
      <c r="H85" s="52">
        <f t="shared" si="11"/>
        <v>0</v>
      </c>
      <c r="I85" s="52">
        <f t="shared" si="12"/>
        <v>0</v>
      </c>
    </row>
    <row r="86" spans="1:9" ht="18" customHeight="1">
      <c r="A86" s="302"/>
      <c r="B86" s="302">
        <v>8</v>
      </c>
      <c r="C86" s="52">
        <f t="shared" si="9"/>
        <v>0</v>
      </c>
      <c r="D86" s="52">
        <f>[204]Phasing!$E$6/4</f>
        <v>0</v>
      </c>
      <c r="E86" s="52">
        <f t="shared" si="6"/>
        <v>0</v>
      </c>
      <c r="F86" s="301">
        <f t="shared" si="10"/>
        <v>0</v>
      </c>
      <c r="G86" s="52">
        <f t="shared" si="13"/>
        <v>0</v>
      </c>
      <c r="H86" s="52">
        <f t="shared" si="11"/>
        <v>0</v>
      </c>
      <c r="I86" s="52">
        <f t="shared" si="12"/>
        <v>0</v>
      </c>
    </row>
    <row r="87" spans="1:9" ht="18" customHeight="1">
      <c r="A87" s="302"/>
      <c r="B87" s="302">
        <v>9</v>
      </c>
      <c r="C87" s="52">
        <f t="shared" si="9"/>
        <v>0</v>
      </c>
      <c r="D87" s="52">
        <f>[204]Phasing!$E$6/4</f>
        <v>0</v>
      </c>
      <c r="E87" s="52">
        <f t="shared" si="6"/>
        <v>0</v>
      </c>
      <c r="F87" s="301">
        <f t="shared" si="10"/>
        <v>0</v>
      </c>
      <c r="G87" s="52">
        <f t="shared" si="13"/>
        <v>0</v>
      </c>
      <c r="H87" s="52">
        <f t="shared" si="11"/>
        <v>0</v>
      </c>
      <c r="I87" s="52">
        <f t="shared" si="12"/>
        <v>0</v>
      </c>
    </row>
    <row r="88" spans="1:9" ht="18" customHeight="1">
      <c r="A88" s="302"/>
      <c r="B88" s="302">
        <v>10</v>
      </c>
      <c r="C88" s="52">
        <f t="shared" si="9"/>
        <v>0</v>
      </c>
      <c r="D88" s="52">
        <f>[204]Phasing!$E$6/4</f>
        <v>0</v>
      </c>
      <c r="E88" s="52">
        <f t="shared" si="6"/>
        <v>0</v>
      </c>
      <c r="F88" s="301">
        <f t="shared" si="10"/>
        <v>0</v>
      </c>
      <c r="G88" s="52">
        <f t="shared" si="13"/>
        <v>0</v>
      </c>
      <c r="H88" s="52">
        <f t="shared" si="11"/>
        <v>0</v>
      </c>
      <c r="I88" s="52">
        <f t="shared" si="12"/>
        <v>0</v>
      </c>
    </row>
    <row r="89" spans="1:9" ht="18" customHeight="1">
      <c r="A89" s="302"/>
      <c r="B89" s="302">
        <v>11</v>
      </c>
      <c r="C89" s="52">
        <f t="shared" si="9"/>
        <v>0</v>
      </c>
      <c r="D89" s="52">
        <f>[204]Phasing!$E$6/4</f>
        <v>0</v>
      </c>
      <c r="E89" s="52">
        <f t="shared" si="6"/>
        <v>0</v>
      </c>
      <c r="F89" s="301">
        <f t="shared" si="10"/>
        <v>0</v>
      </c>
      <c r="G89" s="52">
        <f t="shared" si="13"/>
        <v>0</v>
      </c>
      <c r="H89" s="52">
        <f t="shared" si="11"/>
        <v>0</v>
      </c>
      <c r="I89" s="52">
        <f t="shared" si="12"/>
        <v>0</v>
      </c>
    </row>
    <row r="90" spans="1:9" ht="18" customHeight="1">
      <c r="A90" s="302"/>
      <c r="B90" s="302">
        <v>12</v>
      </c>
      <c r="C90" s="52">
        <f t="shared" si="9"/>
        <v>0</v>
      </c>
      <c r="D90" s="52">
        <f>[204]Phasing!$E$6/4</f>
        <v>0</v>
      </c>
      <c r="E90" s="52">
        <f t="shared" si="6"/>
        <v>0</v>
      </c>
      <c r="F90" s="301">
        <f t="shared" si="10"/>
        <v>0</v>
      </c>
      <c r="G90" s="52">
        <f t="shared" si="13"/>
        <v>0</v>
      </c>
      <c r="H90" s="52">
        <f t="shared" si="11"/>
        <v>0</v>
      </c>
      <c r="I90" s="52">
        <f t="shared" si="12"/>
        <v>0</v>
      </c>
    </row>
    <row r="91" spans="1:9" ht="18" customHeight="1">
      <c r="A91" s="300">
        <v>8</v>
      </c>
      <c r="B91" s="300">
        <v>1</v>
      </c>
      <c r="C91" s="303">
        <f t="shared" ref="C91:C102" si="14">I90</f>
        <v>0</v>
      </c>
      <c r="D91" s="303">
        <f>[204]Phasing!$E$6/4</f>
        <v>0</v>
      </c>
      <c r="E91" s="303">
        <f t="shared" ref="E91:E102" si="15">SUM(C91:D91)</f>
        <v>0</v>
      </c>
      <c r="F91" s="304">
        <f t="shared" ref="F91:F102" si="16">($F$1/12)*C91</f>
        <v>0</v>
      </c>
      <c r="G91" s="303">
        <f t="shared" si="13"/>
        <v>0</v>
      </c>
      <c r="H91" s="303">
        <f t="shared" ref="H91:H102" si="17">+F91+G91</f>
        <v>0</v>
      </c>
      <c r="I91" s="303">
        <f t="shared" ref="I91:I102" si="18">+E91-G91</f>
        <v>0</v>
      </c>
    </row>
    <row r="92" spans="1:9" ht="18" customHeight="1">
      <c r="A92" s="302"/>
      <c r="B92" s="302">
        <v>2</v>
      </c>
      <c r="C92" s="52">
        <f t="shared" si="14"/>
        <v>0</v>
      </c>
      <c r="D92" s="52">
        <f>[204]Phasing!$E$6/4</f>
        <v>0</v>
      </c>
      <c r="E92" s="52">
        <f t="shared" si="15"/>
        <v>0</v>
      </c>
      <c r="F92" s="301">
        <f t="shared" si="16"/>
        <v>0</v>
      </c>
      <c r="G92" s="52">
        <f t="shared" si="13"/>
        <v>0</v>
      </c>
      <c r="H92" s="52">
        <f t="shared" si="17"/>
        <v>0</v>
      </c>
      <c r="I92" s="52">
        <f t="shared" si="18"/>
        <v>0</v>
      </c>
    </row>
    <row r="93" spans="1:9" ht="18" customHeight="1">
      <c r="A93" s="302"/>
      <c r="B93" s="300">
        <v>3</v>
      </c>
      <c r="C93" s="52">
        <f t="shared" si="14"/>
        <v>0</v>
      </c>
      <c r="D93" s="52">
        <f>[204]Phasing!$E$6/4</f>
        <v>0</v>
      </c>
      <c r="E93" s="52">
        <f t="shared" si="15"/>
        <v>0</v>
      </c>
      <c r="F93" s="301">
        <f t="shared" si="16"/>
        <v>0</v>
      </c>
      <c r="G93" s="52">
        <f t="shared" si="13"/>
        <v>0</v>
      </c>
      <c r="H93" s="52">
        <f t="shared" si="17"/>
        <v>0</v>
      </c>
      <c r="I93" s="52">
        <f t="shared" si="18"/>
        <v>0</v>
      </c>
    </row>
    <row r="94" spans="1:9" ht="18" customHeight="1">
      <c r="A94" s="302"/>
      <c r="B94" s="302">
        <v>4</v>
      </c>
      <c r="C94" s="52">
        <f t="shared" si="14"/>
        <v>0</v>
      </c>
      <c r="D94" s="52">
        <f>[204]Phasing!$E$6/4</f>
        <v>0</v>
      </c>
      <c r="E94" s="52">
        <f t="shared" si="15"/>
        <v>0</v>
      </c>
      <c r="F94" s="301">
        <f t="shared" si="16"/>
        <v>0</v>
      </c>
      <c r="G94" s="52">
        <f t="shared" si="13"/>
        <v>0</v>
      </c>
      <c r="H94" s="52">
        <f t="shared" si="17"/>
        <v>0</v>
      </c>
      <c r="I94" s="52">
        <f t="shared" si="18"/>
        <v>0</v>
      </c>
    </row>
    <row r="95" spans="1:9" ht="18" customHeight="1">
      <c r="A95" s="302"/>
      <c r="B95" s="300">
        <v>5</v>
      </c>
      <c r="C95" s="52">
        <f t="shared" si="14"/>
        <v>0</v>
      </c>
      <c r="D95" s="52">
        <f>[204]Phasing!$E$6/4</f>
        <v>0</v>
      </c>
      <c r="E95" s="52">
        <f t="shared" si="15"/>
        <v>0</v>
      </c>
      <c r="F95" s="301">
        <f t="shared" si="16"/>
        <v>0</v>
      </c>
      <c r="G95" s="52">
        <f t="shared" si="13"/>
        <v>0</v>
      </c>
      <c r="H95" s="52">
        <f t="shared" si="17"/>
        <v>0</v>
      </c>
      <c r="I95" s="52">
        <f t="shared" si="18"/>
        <v>0</v>
      </c>
    </row>
    <row r="96" spans="1:9" ht="18" customHeight="1">
      <c r="A96" s="302"/>
      <c r="B96" s="302">
        <v>6</v>
      </c>
      <c r="C96" s="52">
        <f t="shared" si="14"/>
        <v>0</v>
      </c>
      <c r="D96" s="52">
        <f>[204]Phasing!$E$6/4</f>
        <v>0</v>
      </c>
      <c r="E96" s="52">
        <f t="shared" si="15"/>
        <v>0</v>
      </c>
      <c r="F96" s="301">
        <f t="shared" si="16"/>
        <v>0</v>
      </c>
      <c r="G96" s="52">
        <f t="shared" si="13"/>
        <v>0</v>
      </c>
      <c r="H96" s="52">
        <f t="shared" si="17"/>
        <v>0</v>
      </c>
      <c r="I96" s="52">
        <f t="shared" si="18"/>
        <v>0</v>
      </c>
    </row>
    <row r="97" spans="1:9" ht="18" customHeight="1">
      <c r="A97" s="302"/>
      <c r="B97" s="300">
        <v>7</v>
      </c>
      <c r="C97" s="52">
        <f t="shared" si="14"/>
        <v>0</v>
      </c>
      <c r="D97" s="52">
        <f>[204]Phasing!$E$6/4</f>
        <v>0</v>
      </c>
      <c r="E97" s="52">
        <f t="shared" si="15"/>
        <v>0</v>
      </c>
      <c r="F97" s="301">
        <f t="shared" si="16"/>
        <v>0</v>
      </c>
      <c r="G97" s="52">
        <f t="shared" si="13"/>
        <v>0</v>
      </c>
      <c r="H97" s="52">
        <f t="shared" si="17"/>
        <v>0</v>
      </c>
      <c r="I97" s="52">
        <f t="shared" si="18"/>
        <v>0</v>
      </c>
    </row>
    <row r="98" spans="1:9" ht="18" customHeight="1">
      <c r="A98" s="302"/>
      <c r="B98" s="302">
        <v>8</v>
      </c>
      <c r="C98" s="52">
        <f t="shared" si="14"/>
        <v>0</v>
      </c>
      <c r="D98" s="52">
        <f>[204]Phasing!$E$6/4</f>
        <v>0</v>
      </c>
      <c r="E98" s="52">
        <f t="shared" si="15"/>
        <v>0</v>
      </c>
      <c r="F98" s="301">
        <f t="shared" si="16"/>
        <v>0</v>
      </c>
      <c r="G98" s="52">
        <f t="shared" si="13"/>
        <v>0</v>
      </c>
      <c r="H98" s="52">
        <f t="shared" si="17"/>
        <v>0</v>
      </c>
      <c r="I98" s="52">
        <f t="shared" si="18"/>
        <v>0</v>
      </c>
    </row>
    <row r="99" spans="1:9" ht="18" customHeight="1">
      <c r="A99" s="302"/>
      <c r="B99" s="300">
        <v>9</v>
      </c>
      <c r="C99" s="52">
        <f t="shared" si="14"/>
        <v>0</v>
      </c>
      <c r="D99" s="52">
        <f>[204]Phasing!$E$6/4</f>
        <v>0</v>
      </c>
      <c r="E99" s="52">
        <f t="shared" si="15"/>
        <v>0</v>
      </c>
      <c r="F99" s="301">
        <f t="shared" si="16"/>
        <v>0</v>
      </c>
      <c r="G99" s="52">
        <f t="shared" si="13"/>
        <v>0</v>
      </c>
      <c r="H99" s="52">
        <f t="shared" si="17"/>
        <v>0</v>
      </c>
      <c r="I99" s="52">
        <f t="shared" si="18"/>
        <v>0</v>
      </c>
    </row>
    <row r="100" spans="1:9" ht="18" customHeight="1">
      <c r="A100" s="302"/>
      <c r="B100" s="302">
        <v>10</v>
      </c>
      <c r="C100" s="52">
        <f t="shared" si="14"/>
        <v>0</v>
      </c>
      <c r="D100" s="52">
        <f>[204]Phasing!$E$6/4</f>
        <v>0</v>
      </c>
      <c r="E100" s="52">
        <f t="shared" si="15"/>
        <v>0</v>
      </c>
      <c r="F100" s="301">
        <f t="shared" si="16"/>
        <v>0</v>
      </c>
      <c r="G100" s="52">
        <f t="shared" si="13"/>
        <v>0</v>
      </c>
      <c r="H100" s="52">
        <f t="shared" si="17"/>
        <v>0</v>
      </c>
      <c r="I100" s="52">
        <f t="shared" si="18"/>
        <v>0</v>
      </c>
    </row>
    <row r="101" spans="1:9" ht="18" customHeight="1">
      <c r="A101" s="302"/>
      <c r="B101" s="300">
        <v>11</v>
      </c>
      <c r="C101" s="52">
        <f t="shared" si="14"/>
        <v>0</v>
      </c>
      <c r="D101" s="52">
        <f>[204]Phasing!$E$6/4</f>
        <v>0</v>
      </c>
      <c r="E101" s="52">
        <f t="shared" si="15"/>
        <v>0</v>
      </c>
      <c r="F101" s="301">
        <f t="shared" si="16"/>
        <v>0</v>
      </c>
      <c r="G101" s="52">
        <f t="shared" si="13"/>
        <v>0</v>
      </c>
      <c r="H101" s="52">
        <f t="shared" si="17"/>
        <v>0</v>
      </c>
      <c r="I101" s="52">
        <f t="shared" si="18"/>
        <v>0</v>
      </c>
    </row>
    <row r="102" spans="1:9" ht="18" customHeight="1">
      <c r="A102" s="302"/>
      <c r="B102" s="302">
        <v>12</v>
      </c>
      <c r="C102" s="52">
        <f t="shared" si="14"/>
        <v>0</v>
      </c>
      <c r="D102" s="52">
        <f>[204]Phasing!$E$6/4</f>
        <v>0</v>
      </c>
      <c r="E102" s="52">
        <f t="shared" si="15"/>
        <v>0</v>
      </c>
      <c r="F102" s="301">
        <f t="shared" si="16"/>
        <v>0</v>
      </c>
      <c r="G102" s="52">
        <f t="shared" si="13"/>
        <v>0</v>
      </c>
      <c r="H102" s="52">
        <f t="shared" si="17"/>
        <v>0</v>
      </c>
      <c r="I102" s="52">
        <f t="shared" si="18"/>
        <v>0</v>
      </c>
    </row>
    <row r="103" spans="1:9" ht="18" customHeight="1">
      <c r="A103" s="43"/>
      <c r="B103" s="43"/>
      <c r="C103" s="43"/>
      <c r="D103" s="43"/>
      <c r="E103" s="43"/>
      <c r="F103" s="43"/>
      <c r="G103" s="43"/>
      <c r="H103" s="44"/>
      <c r="I103" s="43"/>
    </row>
    <row r="104" spans="1:9" ht="18" customHeight="1">
      <c r="A104" s="43"/>
      <c r="B104" s="43"/>
      <c r="C104" s="43"/>
      <c r="D104" s="43"/>
      <c r="E104" s="43"/>
      <c r="F104" s="43"/>
      <c r="G104" s="43"/>
      <c r="H104" s="44"/>
      <c r="I104" s="43"/>
    </row>
    <row r="105" spans="1:9" ht="18" customHeight="1">
      <c r="A105" s="43"/>
      <c r="B105" s="43"/>
      <c r="C105" s="43"/>
      <c r="D105" s="43"/>
      <c r="E105" s="43"/>
      <c r="F105" s="43"/>
      <c r="G105" s="43"/>
      <c r="H105" s="44"/>
      <c r="I105" s="43"/>
    </row>
    <row r="106" spans="1:9" ht="18" customHeight="1">
      <c r="A106" s="43"/>
      <c r="B106" s="43"/>
      <c r="C106" s="43"/>
      <c r="D106" s="43"/>
      <c r="E106" s="43"/>
      <c r="F106" s="43"/>
      <c r="G106" s="43"/>
      <c r="H106" s="44"/>
      <c r="I106" s="43"/>
    </row>
    <row r="107" spans="1:9" ht="18" customHeight="1">
      <c r="A107" s="43"/>
      <c r="B107" s="43"/>
      <c r="C107" s="43"/>
      <c r="D107" s="43"/>
      <c r="E107" s="43"/>
      <c r="F107" s="43"/>
      <c r="G107" s="43"/>
      <c r="H107" s="44"/>
      <c r="I107" s="43"/>
    </row>
    <row r="108" spans="1:9" ht="18" customHeight="1">
      <c r="A108" s="43"/>
      <c r="B108" s="43"/>
      <c r="C108" s="43"/>
      <c r="D108" s="43"/>
      <c r="E108" s="43"/>
      <c r="F108" s="43"/>
      <c r="G108" s="43"/>
      <c r="H108" s="44"/>
      <c r="I108" s="43"/>
    </row>
    <row r="109" spans="1:9" ht="18" customHeight="1">
      <c r="A109" s="43"/>
      <c r="B109" s="43"/>
      <c r="C109" s="43"/>
      <c r="D109" s="43"/>
      <c r="E109" s="43"/>
      <c r="F109" s="43"/>
      <c r="G109" s="43"/>
      <c r="H109" s="44"/>
      <c r="I109" s="43"/>
    </row>
    <row r="110" spans="1:9" ht="18" customHeight="1">
      <c r="A110" s="43"/>
      <c r="B110" s="43"/>
      <c r="C110" s="43"/>
      <c r="D110" s="43"/>
      <c r="E110" s="43"/>
      <c r="F110" s="43"/>
      <c r="G110" s="43"/>
      <c r="H110" s="44"/>
      <c r="I110" s="43"/>
    </row>
    <row r="111" spans="1:9" ht="18" customHeight="1">
      <c r="A111" s="43"/>
      <c r="B111" s="43"/>
      <c r="C111" s="43"/>
      <c r="D111" s="43"/>
      <c r="E111" s="43"/>
      <c r="F111" s="43"/>
      <c r="G111" s="43"/>
      <c r="H111" s="44"/>
      <c r="I111" s="43"/>
    </row>
    <row r="112" spans="1:9" ht="18" customHeight="1">
      <c r="A112" s="43"/>
      <c r="B112" s="43"/>
      <c r="C112" s="43"/>
      <c r="D112" s="43"/>
      <c r="E112" s="43"/>
      <c r="F112" s="43"/>
      <c r="G112" s="43"/>
      <c r="H112" s="44"/>
      <c r="I112" s="43"/>
    </row>
    <row r="113" spans="1:9" ht="18" customHeight="1">
      <c r="A113" s="43"/>
      <c r="B113" s="43"/>
      <c r="C113" s="43"/>
      <c r="D113" s="43"/>
      <c r="E113" s="43"/>
      <c r="F113" s="43"/>
      <c r="G113" s="43"/>
      <c r="H113" s="44"/>
      <c r="I113" s="43"/>
    </row>
    <row r="114" spans="1:9" ht="18" customHeight="1">
      <c r="A114" s="43"/>
      <c r="B114" s="43"/>
      <c r="C114" s="43"/>
      <c r="D114" s="43"/>
      <c r="E114" s="43"/>
      <c r="F114" s="43"/>
      <c r="G114" s="43"/>
      <c r="H114" s="44"/>
      <c r="I114" s="43"/>
    </row>
    <row r="115" spans="1:9" ht="18" customHeight="1">
      <c r="A115" s="43"/>
      <c r="B115" s="43"/>
      <c r="C115" s="43"/>
      <c r="D115" s="43"/>
      <c r="E115" s="43"/>
      <c r="F115" s="43"/>
      <c r="G115" s="43"/>
      <c r="H115" s="44"/>
      <c r="I115" s="43"/>
    </row>
    <row r="116" spans="1:9" ht="18" customHeight="1">
      <c r="A116" s="43"/>
      <c r="B116" s="43"/>
      <c r="C116" s="43"/>
      <c r="D116" s="43"/>
      <c r="E116" s="43"/>
      <c r="F116" s="43"/>
      <c r="G116" s="43"/>
      <c r="H116" s="44"/>
      <c r="I116" s="43"/>
    </row>
    <row r="117" spans="1:9" ht="18" customHeight="1">
      <c r="A117" s="43"/>
      <c r="B117" s="43"/>
      <c r="C117" s="43"/>
      <c r="D117" s="43"/>
      <c r="E117" s="43"/>
      <c r="F117" s="43"/>
      <c r="G117" s="43"/>
      <c r="H117" s="44"/>
      <c r="I117" s="43"/>
    </row>
    <row r="118" spans="1:9" ht="18" customHeight="1">
      <c r="A118" s="43"/>
      <c r="B118" s="43"/>
      <c r="C118" s="43"/>
      <c r="D118" s="43"/>
      <c r="E118" s="43"/>
      <c r="F118" s="43"/>
      <c r="G118" s="43"/>
      <c r="H118" s="44"/>
      <c r="I118" s="43"/>
    </row>
    <row r="119" spans="1:9" ht="18" customHeight="1">
      <c r="A119" s="43"/>
      <c r="B119" s="43"/>
      <c r="C119" s="43"/>
      <c r="D119" s="43"/>
      <c r="E119" s="43"/>
      <c r="F119" s="43"/>
      <c r="G119" s="43"/>
      <c r="H119" s="44"/>
      <c r="I119" s="43"/>
    </row>
    <row r="120" spans="1:9" ht="18" customHeight="1">
      <c r="A120" s="43"/>
      <c r="B120" s="43"/>
      <c r="C120" s="43"/>
      <c r="D120" s="43"/>
      <c r="E120" s="43"/>
      <c r="F120" s="43"/>
      <c r="G120" s="43"/>
      <c r="H120" s="44"/>
      <c r="I120" s="43"/>
    </row>
    <row r="121" spans="1:9" ht="18" customHeight="1">
      <c r="A121" s="43"/>
      <c r="B121" s="43"/>
      <c r="C121" s="43"/>
      <c r="D121" s="43"/>
      <c r="E121" s="43"/>
      <c r="F121" s="43"/>
      <c r="G121" s="43"/>
      <c r="H121" s="44"/>
      <c r="I121" s="43"/>
    </row>
    <row r="122" spans="1:9" ht="18" customHeight="1">
      <c r="A122" s="43"/>
      <c r="B122" s="43"/>
      <c r="C122" s="43"/>
      <c r="D122" s="43"/>
      <c r="E122" s="43"/>
      <c r="F122" s="43"/>
      <c r="G122" s="43"/>
      <c r="H122" s="44"/>
      <c r="I122" s="43"/>
    </row>
    <row r="123" spans="1:9" ht="18" customHeight="1">
      <c r="A123" s="43"/>
      <c r="B123" s="43"/>
      <c r="C123" s="43"/>
      <c r="D123" s="43"/>
      <c r="E123" s="43"/>
      <c r="F123" s="43"/>
      <c r="G123" s="43"/>
      <c r="H123" s="44"/>
      <c r="I123" s="43"/>
    </row>
    <row r="124" spans="1:9" ht="18" customHeight="1">
      <c r="A124" s="43"/>
      <c r="B124" s="43"/>
      <c r="C124" s="43"/>
      <c r="D124" s="43"/>
      <c r="E124" s="43"/>
      <c r="F124" s="43"/>
      <c r="G124" s="43"/>
      <c r="H124" s="44"/>
      <c r="I124" s="43"/>
    </row>
    <row r="125" spans="1:9" ht="18" customHeight="1">
      <c r="A125" s="43"/>
      <c r="B125" s="43"/>
      <c r="C125" s="43"/>
      <c r="D125" s="43"/>
      <c r="E125" s="43"/>
      <c r="F125" s="43"/>
      <c r="G125" s="43"/>
      <c r="H125" s="44"/>
      <c r="I125" s="43"/>
    </row>
    <row r="126" spans="1:9" ht="18" customHeight="1">
      <c r="A126" s="43"/>
      <c r="B126" s="43"/>
      <c r="C126" s="43"/>
      <c r="D126" s="43"/>
      <c r="E126" s="43"/>
      <c r="F126" s="43"/>
      <c r="G126" s="43"/>
      <c r="H126" s="44"/>
      <c r="I126" s="43"/>
    </row>
    <row r="127" spans="1:9" ht="18" customHeight="1">
      <c r="A127" s="43"/>
      <c r="B127" s="43"/>
      <c r="C127" s="43"/>
      <c r="D127" s="43"/>
      <c r="E127" s="43"/>
      <c r="F127" s="43"/>
      <c r="G127" s="43"/>
      <c r="H127" s="44"/>
      <c r="I127" s="43"/>
    </row>
    <row r="128" spans="1:9" ht="18" customHeight="1">
      <c r="A128" s="43"/>
      <c r="B128" s="43"/>
      <c r="C128" s="43"/>
      <c r="D128" s="43"/>
      <c r="E128" s="43"/>
      <c r="F128" s="43"/>
      <c r="G128" s="43"/>
      <c r="H128" s="44"/>
      <c r="I128" s="43"/>
    </row>
    <row r="129" spans="1:9" ht="18" customHeight="1">
      <c r="A129" s="43"/>
      <c r="B129" s="43"/>
      <c r="C129" s="43"/>
      <c r="D129" s="43"/>
      <c r="E129" s="43"/>
      <c r="F129" s="43"/>
      <c r="G129" s="43"/>
      <c r="H129" s="44"/>
      <c r="I129" s="43"/>
    </row>
    <row r="130" spans="1:9" ht="18" customHeight="1">
      <c r="A130" s="43"/>
      <c r="B130" s="43"/>
      <c r="C130" s="43"/>
      <c r="D130" s="43"/>
      <c r="E130" s="43"/>
      <c r="F130" s="43"/>
      <c r="G130" s="43"/>
      <c r="H130" s="44"/>
      <c r="I130" s="43"/>
    </row>
    <row r="131" spans="1:9" ht="18" customHeight="1">
      <c r="A131" s="43"/>
      <c r="B131" s="43"/>
      <c r="C131" s="43"/>
      <c r="D131" s="43"/>
      <c r="E131" s="43"/>
      <c r="F131" s="43"/>
      <c r="G131" s="43"/>
      <c r="H131" s="44"/>
      <c r="I131" s="43"/>
    </row>
    <row r="132" spans="1:9" ht="18" customHeight="1">
      <c r="A132" s="43"/>
      <c r="B132" s="43"/>
      <c r="C132" s="43"/>
      <c r="D132" s="43"/>
      <c r="E132" s="43"/>
      <c r="F132" s="43"/>
      <c r="G132" s="43"/>
      <c r="H132" s="44"/>
      <c r="I132" s="43"/>
    </row>
    <row r="133" spans="1:9" ht="18" customHeight="1">
      <c r="A133" s="43"/>
      <c r="B133" s="43"/>
      <c r="C133" s="43"/>
      <c r="D133" s="43"/>
      <c r="E133" s="43"/>
      <c r="F133" s="43"/>
      <c r="G133" s="43"/>
      <c r="H133" s="44"/>
      <c r="I133" s="43"/>
    </row>
    <row r="134" spans="1:9" ht="18" customHeight="1">
      <c r="A134" s="43"/>
      <c r="B134" s="43"/>
      <c r="C134" s="43"/>
      <c r="D134" s="43"/>
      <c r="E134" s="43"/>
      <c r="F134" s="43"/>
      <c r="G134" s="43"/>
      <c r="H134" s="44"/>
      <c r="I134" s="43"/>
    </row>
    <row r="135" spans="1:9" ht="18" customHeight="1">
      <c r="A135" s="43"/>
      <c r="B135" s="43"/>
      <c r="C135" s="43"/>
      <c r="D135" s="43"/>
      <c r="E135" s="43"/>
      <c r="F135" s="43"/>
      <c r="G135" s="43"/>
      <c r="H135" s="44"/>
      <c r="I135" s="43"/>
    </row>
    <row r="136" spans="1:9" ht="18" customHeight="1">
      <c r="A136" s="43"/>
      <c r="B136" s="43"/>
      <c r="C136" s="43"/>
      <c r="D136" s="43"/>
      <c r="E136" s="43"/>
      <c r="F136" s="43"/>
      <c r="G136" s="43"/>
      <c r="H136" s="44"/>
      <c r="I136" s="43"/>
    </row>
    <row r="137" spans="1:9" ht="18" customHeight="1">
      <c r="A137" s="43"/>
      <c r="B137" s="43"/>
      <c r="C137" s="43"/>
      <c r="D137" s="43"/>
      <c r="E137" s="43"/>
      <c r="F137" s="43"/>
      <c r="G137" s="43"/>
      <c r="H137" s="44"/>
      <c r="I137" s="43"/>
    </row>
    <row r="138" spans="1:9" ht="18" customHeight="1">
      <c r="A138" s="43"/>
      <c r="B138" s="43"/>
      <c r="C138" s="43"/>
      <c r="D138" s="43"/>
      <c r="E138" s="43"/>
      <c r="F138" s="43"/>
      <c r="G138" s="43"/>
      <c r="H138" s="44"/>
      <c r="I138" s="43"/>
    </row>
    <row r="139" spans="1:9" ht="18" customHeight="1">
      <c r="A139" s="43"/>
      <c r="B139" s="43"/>
      <c r="C139" s="43"/>
      <c r="D139" s="43"/>
      <c r="E139" s="43"/>
      <c r="F139" s="43"/>
      <c r="G139" s="43"/>
      <c r="H139" s="44"/>
      <c r="I139" s="43"/>
    </row>
    <row r="140" spans="1:9" ht="18" customHeight="1">
      <c r="A140" s="43"/>
      <c r="B140" s="43"/>
      <c r="C140" s="43"/>
      <c r="D140" s="43"/>
      <c r="E140" s="43"/>
      <c r="F140" s="43"/>
      <c r="G140" s="43"/>
      <c r="H140" s="44"/>
      <c r="I140" s="43"/>
    </row>
    <row r="141" spans="1:9" ht="18" customHeight="1">
      <c r="A141" s="43"/>
      <c r="B141" s="43"/>
      <c r="C141" s="43"/>
      <c r="D141" s="43"/>
      <c r="E141" s="43"/>
      <c r="F141" s="43"/>
      <c r="G141" s="43"/>
      <c r="H141" s="44"/>
      <c r="I141" s="43"/>
    </row>
    <row r="142" spans="1:9" ht="18" customHeight="1">
      <c r="A142" s="43"/>
      <c r="B142" s="43"/>
      <c r="C142" s="43"/>
      <c r="D142" s="43"/>
      <c r="E142" s="43"/>
      <c r="F142" s="43"/>
      <c r="G142" s="43"/>
      <c r="H142" s="44"/>
      <c r="I142" s="43"/>
    </row>
    <row r="143" spans="1:9" ht="18" customHeight="1">
      <c r="A143" s="43"/>
      <c r="B143" s="43"/>
      <c r="C143" s="43"/>
      <c r="D143" s="43"/>
      <c r="E143" s="43"/>
      <c r="F143" s="43"/>
      <c r="G143" s="43"/>
      <c r="H143" s="44"/>
      <c r="I143" s="43"/>
    </row>
    <row r="144" spans="1:9" ht="18" customHeight="1">
      <c r="A144" s="43"/>
      <c r="B144" s="43"/>
      <c r="C144" s="43"/>
      <c r="D144" s="43"/>
      <c r="E144" s="43"/>
      <c r="F144" s="43"/>
      <c r="G144" s="43"/>
      <c r="H144" s="44"/>
      <c r="I144" s="43"/>
    </row>
    <row r="145" spans="1:9" ht="18" customHeight="1">
      <c r="A145" s="43"/>
      <c r="B145" s="43"/>
      <c r="C145" s="43"/>
      <c r="D145" s="43"/>
      <c r="E145" s="43"/>
      <c r="F145" s="43"/>
      <c r="G145" s="43"/>
      <c r="H145" s="44"/>
      <c r="I145" s="43"/>
    </row>
    <row r="146" spans="1:9" ht="18" customHeight="1">
      <c r="A146" s="43"/>
      <c r="B146" s="43"/>
      <c r="C146" s="43"/>
      <c r="D146" s="43"/>
      <c r="E146" s="43"/>
      <c r="F146" s="43"/>
      <c r="G146" s="43"/>
      <c r="H146" s="44"/>
      <c r="I146" s="43"/>
    </row>
    <row r="147" spans="1:9" ht="18" customHeight="1">
      <c r="A147" s="43"/>
      <c r="B147" s="43"/>
      <c r="C147" s="43"/>
      <c r="D147" s="43"/>
      <c r="E147" s="43"/>
      <c r="F147" s="43"/>
      <c r="G147" s="43"/>
      <c r="H147" s="44"/>
      <c r="I147" s="43"/>
    </row>
    <row r="148" spans="1:9" ht="18" customHeight="1">
      <c r="A148" s="43"/>
      <c r="B148" s="43"/>
      <c r="C148" s="43"/>
      <c r="D148" s="43"/>
      <c r="E148" s="43"/>
      <c r="F148" s="43"/>
      <c r="G148" s="43"/>
      <c r="H148" s="44"/>
      <c r="I148" s="43"/>
    </row>
    <row r="149" spans="1:9" ht="18" customHeight="1">
      <c r="A149" s="43"/>
      <c r="B149" s="43"/>
      <c r="C149" s="43"/>
      <c r="D149" s="43"/>
      <c r="E149" s="43"/>
      <c r="F149" s="43"/>
      <c r="G149" s="43"/>
      <c r="H149" s="44"/>
      <c r="I149" s="43"/>
    </row>
    <row r="150" spans="1:9" ht="18" customHeight="1">
      <c r="A150" s="43"/>
      <c r="B150" s="43"/>
      <c r="C150" s="43"/>
      <c r="D150" s="43"/>
      <c r="E150" s="43"/>
      <c r="F150" s="43"/>
      <c r="G150" s="43"/>
      <c r="H150" s="44"/>
      <c r="I150" s="43"/>
    </row>
    <row r="151" spans="1:9" ht="18" customHeight="1">
      <c r="A151" s="43"/>
      <c r="B151" s="43"/>
      <c r="C151" s="43"/>
      <c r="D151" s="43"/>
      <c r="E151" s="43"/>
      <c r="F151" s="43"/>
      <c r="G151" s="43"/>
      <c r="H151" s="44"/>
      <c r="I151" s="43"/>
    </row>
    <row r="152" spans="1:9" ht="18" customHeight="1">
      <c r="A152" s="43"/>
      <c r="B152" s="43"/>
      <c r="C152" s="43"/>
      <c r="D152" s="43"/>
      <c r="E152" s="43"/>
      <c r="F152" s="43"/>
      <c r="G152" s="43"/>
      <c r="H152" s="44"/>
      <c r="I152" s="43"/>
    </row>
    <row r="153" spans="1:9" ht="18" customHeight="1">
      <c r="A153" s="43"/>
      <c r="B153" s="43"/>
      <c r="C153" s="43"/>
      <c r="D153" s="43"/>
      <c r="E153" s="43"/>
      <c r="F153" s="43"/>
      <c r="G153" s="43"/>
      <c r="H153" s="44"/>
      <c r="I153" s="43"/>
    </row>
    <row r="154" spans="1:9" ht="18" customHeight="1">
      <c r="A154" s="43"/>
      <c r="B154" s="43"/>
      <c r="C154" s="43"/>
      <c r="D154" s="43"/>
      <c r="E154" s="43"/>
      <c r="F154" s="43"/>
      <c r="G154" s="43"/>
      <c r="H154" s="44"/>
      <c r="I154" s="43"/>
    </row>
    <row r="155" spans="1:9" ht="18" customHeight="1">
      <c r="A155" s="43"/>
      <c r="B155" s="43"/>
      <c r="C155" s="43"/>
      <c r="D155" s="43"/>
      <c r="E155" s="43"/>
      <c r="F155" s="43"/>
      <c r="G155" s="43"/>
      <c r="H155" s="44"/>
      <c r="I155" s="43"/>
    </row>
    <row r="156" spans="1:9" ht="18" customHeight="1">
      <c r="A156" s="43"/>
      <c r="B156" s="43"/>
      <c r="C156" s="43"/>
      <c r="D156" s="43"/>
      <c r="E156" s="43"/>
      <c r="F156" s="43"/>
      <c r="G156" s="43"/>
      <c r="H156" s="44"/>
      <c r="I156" s="43"/>
    </row>
    <row r="157" spans="1:9" ht="18" customHeight="1">
      <c r="A157" s="43"/>
      <c r="B157" s="43"/>
      <c r="C157" s="43"/>
      <c r="D157" s="43"/>
      <c r="E157" s="43"/>
      <c r="F157" s="43"/>
      <c r="G157" s="43"/>
      <c r="H157" s="44"/>
      <c r="I157" s="43"/>
    </row>
    <row r="158" spans="1:9" ht="18" customHeight="1">
      <c r="A158" s="43"/>
      <c r="B158" s="43"/>
      <c r="C158" s="43"/>
      <c r="D158" s="43"/>
      <c r="E158" s="43"/>
      <c r="F158" s="43"/>
      <c r="G158" s="43"/>
      <c r="H158" s="44"/>
      <c r="I158" s="43"/>
    </row>
    <row r="159" spans="1:9" ht="18" customHeight="1">
      <c r="A159" s="43"/>
      <c r="B159" s="43"/>
      <c r="C159" s="43"/>
      <c r="D159" s="43"/>
      <c r="E159" s="43"/>
      <c r="F159" s="43"/>
      <c r="G159" s="43"/>
      <c r="H159" s="44"/>
      <c r="I159" s="43"/>
    </row>
    <row r="160" spans="1:9" ht="18" customHeight="1">
      <c r="A160" s="43"/>
      <c r="B160" s="43"/>
      <c r="C160" s="43"/>
      <c r="D160" s="43"/>
      <c r="E160" s="43"/>
      <c r="F160" s="43"/>
      <c r="G160" s="43"/>
      <c r="H160" s="44"/>
      <c r="I160" s="43"/>
    </row>
    <row r="161" spans="1:9" ht="18" customHeight="1">
      <c r="A161" s="45"/>
      <c r="B161" s="45"/>
      <c r="C161" s="45"/>
      <c r="D161" s="45"/>
      <c r="E161" s="45"/>
      <c r="F161" s="45"/>
      <c r="G161" s="45"/>
      <c r="H161" s="46"/>
      <c r="I161" s="45"/>
    </row>
    <row r="162" spans="1:9" ht="18" customHeight="1">
      <c r="A162" s="45"/>
      <c r="B162" s="45"/>
      <c r="C162" s="45"/>
      <c r="D162" s="45"/>
      <c r="E162" s="45"/>
      <c r="F162" s="45"/>
      <c r="G162" s="45"/>
      <c r="H162" s="46"/>
      <c r="I162" s="45"/>
    </row>
    <row r="163" spans="1:9" ht="18" customHeight="1">
      <c r="A163" s="47"/>
      <c r="B163" s="47"/>
      <c r="C163" s="47"/>
      <c r="D163" s="47"/>
      <c r="E163" s="47"/>
      <c r="F163" s="47"/>
      <c r="G163" s="47"/>
      <c r="H163" s="46"/>
      <c r="I163" s="47"/>
    </row>
    <row r="164" spans="1:9" ht="18" customHeight="1">
      <c r="A164" s="46"/>
      <c r="B164" s="46"/>
      <c r="C164" s="46"/>
      <c r="D164" s="46"/>
      <c r="E164" s="46"/>
      <c r="F164" s="46"/>
      <c r="G164" s="46"/>
      <c r="H164" s="46"/>
      <c r="I164" s="46"/>
    </row>
    <row r="165" spans="1:9" ht="18" customHeight="1">
      <c r="A165" s="46"/>
      <c r="B165" s="46"/>
      <c r="C165" s="46"/>
      <c r="D165" s="46"/>
      <c r="E165" s="46"/>
      <c r="F165" s="46"/>
      <c r="G165" s="46"/>
      <c r="H165" s="46"/>
      <c r="I165" s="46"/>
    </row>
    <row r="166" spans="1:9" ht="18" customHeight="1">
      <c r="A166" s="46"/>
      <c r="B166" s="46"/>
      <c r="C166" s="46"/>
      <c r="D166" s="46"/>
      <c r="E166" s="46"/>
      <c r="F166" s="46"/>
      <c r="G166" s="46"/>
      <c r="H166" s="46"/>
      <c r="I166" s="46"/>
    </row>
    <row r="167" spans="1:9" ht="18" customHeight="1">
      <c r="A167" s="46"/>
      <c r="B167" s="46"/>
      <c r="C167" s="46"/>
      <c r="D167" s="46"/>
      <c r="E167" s="46"/>
      <c r="F167" s="46"/>
      <c r="G167" s="46"/>
      <c r="H167" s="46"/>
      <c r="I167" s="46"/>
    </row>
    <row r="168" spans="1:9" ht="18" customHeight="1">
      <c r="A168" s="46"/>
      <c r="B168" s="46"/>
      <c r="C168" s="46"/>
      <c r="D168" s="46"/>
      <c r="E168" s="46"/>
      <c r="F168" s="46"/>
      <c r="G168" s="46"/>
      <c r="H168" s="46"/>
      <c r="I168" s="46"/>
    </row>
    <row r="169" spans="1:9" ht="18" customHeight="1">
      <c r="A169" s="46"/>
      <c r="B169" s="46"/>
      <c r="C169" s="46"/>
      <c r="D169" s="46"/>
      <c r="E169" s="46"/>
      <c r="F169" s="46"/>
      <c r="G169" s="46"/>
      <c r="H169" s="46"/>
      <c r="I169" s="46"/>
    </row>
    <row r="170" spans="1:9" ht="18" customHeight="1">
      <c r="A170" s="46"/>
      <c r="B170" s="46"/>
      <c r="C170" s="46"/>
      <c r="D170" s="46"/>
      <c r="E170" s="46"/>
      <c r="F170" s="46"/>
      <c r="G170" s="46"/>
      <c r="H170" s="46"/>
      <c r="I170" s="46"/>
    </row>
    <row r="171" spans="1:9" ht="18" customHeight="1">
      <c r="A171" s="46"/>
      <c r="B171" s="46"/>
      <c r="C171" s="46"/>
      <c r="D171" s="46"/>
      <c r="E171" s="46"/>
      <c r="F171" s="46"/>
      <c r="G171" s="46"/>
      <c r="H171" s="46"/>
      <c r="I171" s="46"/>
    </row>
    <row r="172" spans="1:9" ht="18" customHeight="1">
      <c r="A172" s="46"/>
      <c r="B172" s="46"/>
      <c r="C172" s="46"/>
      <c r="D172" s="46"/>
      <c r="E172" s="46"/>
      <c r="F172" s="46"/>
      <c r="G172" s="46"/>
      <c r="H172" s="46"/>
      <c r="I172" s="46"/>
    </row>
    <row r="173" spans="1:9" ht="18" customHeight="1">
      <c r="A173" s="46"/>
      <c r="B173" s="46"/>
      <c r="C173" s="46"/>
      <c r="D173" s="46"/>
      <c r="E173" s="46"/>
      <c r="F173" s="46"/>
      <c r="G173" s="46"/>
      <c r="H173" s="46"/>
      <c r="I173" s="46"/>
    </row>
    <row r="174" spans="1:9" ht="18" customHeight="1">
      <c r="A174" s="46"/>
      <c r="B174" s="46"/>
      <c r="C174" s="46"/>
      <c r="D174" s="46"/>
      <c r="E174" s="46"/>
      <c r="F174" s="46"/>
      <c r="G174" s="46"/>
      <c r="H174" s="46"/>
      <c r="I174" s="46"/>
    </row>
    <row r="175" spans="1:9" ht="18" customHeight="1">
      <c r="A175" s="46"/>
      <c r="B175" s="46"/>
      <c r="C175" s="46"/>
      <c r="D175" s="46"/>
      <c r="E175" s="46"/>
      <c r="F175" s="46"/>
      <c r="G175" s="46"/>
      <c r="H175" s="46"/>
      <c r="I175" s="46"/>
    </row>
    <row r="176" spans="1:9" ht="18" customHeight="1">
      <c r="A176" s="46"/>
      <c r="B176" s="46"/>
      <c r="C176" s="46"/>
      <c r="D176" s="46"/>
      <c r="E176" s="46"/>
      <c r="F176" s="46"/>
      <c r="G176" s="46"/>
      <c r="H176" s="46"/>
      <c r="I176" s="46"/>
    </row>
    <row r="177" spans="1:9" ht="18" customHeight="1">
      <c r="A177" s="46"/>
      <c r="B177" s="46"/>
      <c r="C177" s="46"/>
      <c r="D177" s="46"/>
      <c r="E177" s="46"/>
      <c r="F177" s="46"/>
      <c r="G177" s="46"/>
      <c r="H177" s="46"/>
      <c r="I177" s="46"/>
    </row>
    <row r="178" spans="1:9" ht="18" customHeight="1">
      <c r="A178" s="46"/>
      <c r="B178" s="46"/>
      <c r="C178" s="46"/>
      <c r="D178" s="46"/>
      <c r="E178" s="46"/>
      <c r="F178" s="46"/>
      <c r="G178" s="46"/>
      <c r="H178" s="46"/>
      <c r="I178" s="46"/>
    </row>
    <row r="179" spans="1:9" ht="18" customHeight="1">
      <c r="A179" s="46"/>
      <c r="B179" s="46"/>
      <c r="C179" s="46"/>
      <c r="D179" s="46"/>
      <c r="E179" s="46"/>
      <c r="F179" s="46"/>
      <c r="G179" s="46"/>
      <c r="H179" s="46"/>
      <c r="I179" s="46"/>
    </row>
    <row r="180" spans="1:9" ht="18" customHeight="1">
      <c r="A180" s="46"/>
      <c r="B180" s="46"/>
      <c r="C180" s="46"/>
      <c r="D180" s="46"/>
      <c r="E180" s="46"/>
      <c r="F180" s="46"/>
      <c r="G180" s="46"/>
      <c r="H180" s="46"/>
      <c r="I180" s="46"/>
    </row>
    <row r="181" spans="1:9" ht="18" customHeight="1">
      <c r="A181" s="46"/>
      <c r="B181" s="46"/>
      <c r="C181" s="46"/>
      <c r="D181" s="46"/>
      <c r="E181" s="46"/>
      <c r="F181" s="46"/>
      <c r="G181" s="46"/>
      <c r="H181" s="46"/>
      <c r="I181" s="46"/>
    </row>
    <row r="182" spans="1:9" ht="18" customHeight="1">
      <c r="A182" s="46"/>
      <c r="B182" s="46"/>
      <c r="C182" s="46"/>
      <c r="D182" s="46"/>
      <c r="E182" s="46"/>
      <c r="F182" s="46"/>
      <c r="G182" s="46"/>
      <c r="H182" s="46"/>
      <c r="I182" s="46"/>
    </row>
    <row r="183" spans="1:9" ht="18" customHeight="1">
      <c r="A183" s="46"/>
      <c r="B183" s="46"/>
      <c r="C183" s="46"/>
      <c r="D183" s="46"/>
      <c r="E183" s="46"/>
      <c r="F183" s="46"/>
      <c r="G183" s="46"/>
      <c r="H183" s="46"/>
      <c r="I183" s="46"/>
    </row>
    <row r="184" spans="1:9" ht="18" customHeight="1">
      <c r="A184" s="46"/>
      <c r="B184" s="46"/>
      <c r="C184" s="46"/>
      <c r="D184" s="46"/>
      <c r="E184" s="46"/>
      <c r="F184" s="46"/>
      <c r="G184" s="46"/>
      <c r="H184" s="46"/>
      <c r="I184" s="46"/>
    </row>
    <row r="185" spans="1:9" ht="18" customHeight="1">
      <c r="A185" s="46"/>
      <c r="B185" s="46"/>
      <c r="C185" s="46"/>
      <c r="D185" s="46"/>
      <c r="E185" s="46"/>
      <c r="F185" s="46"/>
      <c r="G185" s="46"/>
      <c r="H185" s="46"/>
      <c r="I185" s="46"/>
    </row>
    <row r="186" spans="1:9" ht="18" customHeight="1">
      <c r="A186" s="46"/>
      <c r="B186" s="46"/>
      <c r="C186" s="46"/>
      <c r="D186" s="46"/>
      <c r="E186" s="46"/>
      <c r="F186" s="46"/>
      <c r="G186" s="46"/>
      <c r="H186" s="46"/>
      <c r="I186" s="46"/>
    </row>
    <row r="187" spans="1:9" ht="18" customHeight="1">
      <c r="A187" s="46"/>
      <c r="B187" s="46"/>
      <c r="C187" s="46"/>
      <c r="D187" s="46"/>
      <c r="E187" s="46"/>
      <c r="F187" s="46"/>
      <c r="G187" s="46"/>
      <c r="H187" s="46"/>
      <c r="I187" s="46"/>
    </row>
    <row r="188" spans="1:9" ht="18" customHeight="1">
      <c r="A188" s="46"/>
      <c r="B188" s="46"/>
      <c r="C188" s="46"/>
      <c r="D188" s="46"/>
      <c r="E188" s="46"/>
      <c r="F188" s="46"/>
      <c r="G188" s="46"/>
      <c r="H188" s="46"/>
      <c r="I188" s="46"/>
    </row>
    <row r="189" spans="1:9" ht="18" customHeight="1">
      <c r="A189" s="46"/>
      <c r="B189" s="46"/>
      <c r="C189" s="46"/>
      <c r="D189" s="46"/>
      <c r="E189" s="46"/>
      <c r="F189" s="46"/>
      <c r="G189" s="46"/>
      <c r="H189" s="46"/>
      <c r="I189" s="46"/>
    </row>
    <row r="190" spans="1:9" ht="18" customHeight="1">
      <c r="A190" s="46"/>
      <c r="B190" s="46"/>
      <c r="C190" s="46"/>
      <c r="D190" s="46"/>
      <c r="E190" s="46"/>
      <c r="F190" s="46"/>
      <c r="G190" s="46"/>
      <c r="H190" s="46"/>
      <c r="I190" s="46"/>
    </row>
    <row r="191" spans="1:9" ht="18" customHeight="1">
      <c r="A191" s="46"/>
      <c r="B191" s="46"/>
      <c r="C191" s="46"/>
      <c r="D191" s="46"/>
      <c r="E191" s="46"/>
      <c r="F191" s="46"/>
      <c r="G191" s="46"/>
      <c r="H191" s="46"/>
      <c r="I191" s="46"/>
    </row>
    <row r="192" spans="1:9" ht="18" customHeight="1">
      <c r="A192" s="46"/>
      <c r="B192" s="46"/>
      <c r="C192" s="46"/>
      <c r="D192" s="46"/>
      <c r="E192" s="46"/>
      <c r="F192" s="46"/>
      <c r="G192" s="46"/>
      <c r="H192" s="46"/>
      <c r="I192" s="46"/>
    </row>
    <row r="193" spans="1:9" ht="18" customHeight="1">
      <c r="A193" s="46"/>
      <c r="B193" s="46"/>
      <c r="C193" s="46"/>
      <c r="D193" s="46"/>
      <c r="E193" s="46"/>
      <c r="F193" s="46"/>
      <c r="G193" s="46"/>
      <c r="H193" s="46"/>
      <c r="I193" s="46"/>
    </row>
    <row r="194" spans="1:9" ht="18" customHeight="1">
      <c r="A194" s="46"/>
      <c r="B194" s="46"/>
      <c r="C194" s="46"/>
      <c r="D194" s="46"/>
      <c r="E194" s="46"/>
      <c r="F194" s="46"/>
      <c r="G194" s="46"/>
      <c r="H194" s="46"/>
      <c r="I194" s="46"/>
    </row>
    <row r="195" spans="1:9" ht="18" customHeight="1">
      <c r="A195" s="46"/>
      <c r="B195" s="46"/>
      <c r="C195" s="46"/>
      <c r="D195" s="46"/>
      <c r="E195" s="46"/>
      <c r="F195" s="46"/>
      <c r="G195" s="46"/>
      <c r="H195" s="46"/>
      <c r="I195" s="46"/>
    </row>
    <row r="196" spans="1:9" ht="18" customHeight="1">
      <c r="A196" s="46"/>
      <c r="B196" s="46"/>
      <c r="C196" s="46"/>
      <c r="D196" s="46"/>
      <c r="E196" s="46"/>
      <c r="F196" s="46"/>
      <c r="G196" s="46"/>
      <c r="H196" s="46"/>
      <c r="I196" s="46"/>
    </row>
    <row r="197" spans="1:9" ht="18" customHeight="1">
      <c r="A197" s="46"/>
      <c r="B197" s="46"/>
      <c r="C197" s="46"/>
      <c r="D197" s="46"/>
      <c r="E197" s="46"/>
      <c r="F197" s="46"/>
      <c r="G197" s="46"/>
      <c r="H197" s="46"/>
      <c r="I197" s="46"/>
    </row>
    <row r="198" spans="1:9" ht="18" customHeight="1">
      <c r="A198" s="46"/>
      <c r="B198" s="46"/>
      <c r="C198" s="46"/>
      <c r="D198" s="46"/>
      <c r="E198" s="46"/>
      <c r="F198" s="46"/>
      <c r="G198" s="46"/>
      <c r="H198" s="46"/>
      <c r="I198" s="46"/>
    </row>
    <row r="199" spans="1:9" ht="18" customHeight="1">
      <c r="A199" s="46"/>
      <c r="B199" s="46"/>
      <c r="C199" s="46"/>
      <c r="D199" s="46"/>
      <c r="E199" s="46"/>
      <c r="F199" s="46"/>
      <c r="G199" s="46"/>
      <c r="H199" s="46"/>
      <c r="I199" s="46"/>
    </row>
    <row r="200" spans="1:9" ht="18" customHeight="1">
      <c r="A200" s="46"/>
      <c r="B200" s="46"/>
      <c r="C200" s="46"/>
      <c r="D200" s="46"/>
      <c r="E200" s="46"/>
      <c r="F200" s="46"/>
      <c r="G200" s="46"/>
      <c r="H200" s="46"/>
      <c r="I200" s="46"/>
    </row>
    <row r="201" spans="1:9" ht="18" customHeight="1">
      <c r="A201" s="46"/>
      <c r="B201" s="46"/>
      <c r="C201" s="46"/>
      <c r="D201" s="46"/>
      <c r="E201" s="46"/>
      <c r="F201" s="46"/>
      <c r="G201" s="46"/>
      <c r="H201" s="46"/>
      <c r="I201" s="46"/>
    </row>
    <row r="202" spans="1:9" ht="18" customHeight="1">
      <c r="A202" s="46"/>
      <c r="B202" s="46"/>
      <c r="C202" s="46"/>
      <c r="D202" s="46"/>
      <c r="E202" s="46"/>
      <c r="F202" s="46"/>
      <c r="G202" s="46"/>
      <c r="H202" s="46"/>
      <c r="I202" s="46"/>
    </row>
    <row r="203" spans="1:9" ht="18" customHeight="1">
      <c r="A203" s="46"/>
      <c r="B203" s="46"/>
      <c r="C203" s="46"/>
      <c r="D203" s="46"/>
      <c r="E203" s="46"/>
      <c r="F203" s="46"/>
      <c r="G203" s="46"/>
      <c r="H203" s="46"/>
      <c r="I203" s="46"/>
    </row>
    <row r="204" spans="1:9" ht="18" customHeight="1">
      <c r="A204" s="46"/>
      <c r="B204" s="46"/>
      <c r="C204" s="46"/>
      <c r="D204" s="46"/>
      <c r="E204" s="46"/>
      <c r="F204" s="46"/>
      <c r="G204" s="46"/>
      <c r="H204" s="46"/>
      <c r="I204" s="46"/>
    </row>
    <row r="205" spans="1:9" ht="18" customHeight="1">
      <c r="A205" s="46"/>
      <c r="B205" s="46"/>
      <c r="C205" s="46"/>
      <c r="D205" s="46"/>
      <c r="E205" s="46"/>
      <c r="F205" s="46"/>
      <c r="G205" s="46"/>
      <c r="H205" s="46"/>
      <c r="I205" s="46"/>
    </row>
    <row r="206" spans="1:9" ht="18" customHeight="1">
      <c r="A206" s="46"/>
      <c r="B206" s="46"/>
      <c r="C206" s="46"/>
      <c r="D206" s="46"/>
      <c r="E206" s="46"/>
      <c r="F206" s="46"/>
      <c r="G206" s="46"/>
      <c r="H206" s="46"/>
      <c r="I206" s="46"/>
    </row>
    <row r="207" spans="1:9" ht="18" customHeight="1">
      <c r="A207" s="46"/>
      <c r="B207" s="46"/>
      <c r="C207" s="46"/>
      <c r="D207" s="46"/>
      <c r="E207" s="46"/>
      <c r="F207" s="46"/>
      <c r="G207" s="46"/>
      <c r="H207" s="46"/>
      <c r="I207" s="46"/>
    </row>
    <row r="208" spans="1:9" ht="18" customHeight="1">
      <c r="A208" s="46"/>
      <c r="B208" s="46"/>
      <c r="C208" s="46"/>
      <c r="D208" s="46"/>
      <c r="E208" s="46"/>
      <c r="F208" s="46"/>
      <c r="G208" s="46"/>
      <c r="H208" s="46"/>
      <c r="I208" s="46"/>
    </row>
    <row r="209" spans="1:9" ht="18" customHeight="1">
      <c r="A209" s="46"/>
      <c r="B209" s="46"/>
      <c r="C209" s="46"/>
      <c r="D209" s="46"/>
      <c r="E209" s="46"/>
      <c r="F209" s="46"/>
      <c r="G209" s="46"/>
      <c r="H209" s="46"/>
      <c r="I209" s="46"/>
    </row>
    <row r="210" spans="1:9" ht="18" customHeight="1">
      <c r="A210" s="46"/>
      <c r="B210" s="46"/>
      <c r="C210" s="46"/>
      <c r="D210" s="46"/>
      <c r="E210" s="46"/>
      <c r="F210" s="46"/>
      <c r="G210" s="46"/>
      <c r="H210" s="46"/>
      <c r="I210" s="46"/>
    </row>
    <row r="211" spans="1:9" ht="18" customHeight="1">
      <c r="A211" s="46"/>
      <c r="B211" s="46"/>
      <c r="C211" s="46"/>
      <c r="D211" s="46"/>
      <c r="E211" s="46"/>
      <c r="F211" s="46"/>
      <c r="G211" s="46"/>
      <c r="H211" s="46"/>
      <c r="I211" s="46"/>
    </row>
    <row r="212" spans="1:9" ht="18" customHeight="1">
      <c r="A212" s="46"/>
      <c r="B212" s="46"/>
      <c r="C212" s="46"/>
      <c r="D212" s="46"/>
      <c r="E212" s="46"/>
      <c r="F212" s="46"/>
      <c r="G212" s="46"/>
      <c r="H212" s="46"/>
      <c r="I212" s="46"/>
    </row>
    <row r="213" spans="1:9" ht="18" customHeight="1">
      <c r="A213" s="46"/>
      <c r="B213" s="46"/>
      <c r="C213" s="46"/>
      <c r="D213" s="46"/>
      <c r="E213" s="46"/>
      <c r="F213" s="46"/>
      <c r="G213" s="46"/>
      <c r="H213" s="46"/>
      <c r="I213" s="46"/>
    </row>
    <row r="214" spans="1:9" ht="18" customHeight="1">
      <c r="A214" s="46"/>
      <c r="B214" s="46"/>
      <c r="C214" s="46"/>
      <c r="D214" s="46"/>
      <c r="E214" s="46"/>
      <c r="F214" s="46"/>
      <c r="G214" s="46"/>
      <c r="H214" s="46"/>
      <c r="I214" s="46"/>
    </row>
    <row r="215" spans="1:9" ht="18" customHeight="1">
      <c r="A215" s="46"/>
      <c r="B215" s="46"/>
      <c r="C215" s="46"/>
      <c r="D215" s="46"/>
      <c r="E215" s="46"/>
      <c r="F215" s="46"/>
      <c r="G215" s="46"/>
      <c r="H215" s="46"/>
      <c r="I215" s="46"/>
    </row>
    <row r="216" spans="1:9" ht="18" customHeight="1">
      <c r="A216" s="46"/>
      <c r="B216" s="46"/>
      <c r="C216" s="46"/>
      <c r="D216" s="46"/>
      <c r="E216" s="46"/>
      <c r="F216" s="46"/>
      <c r="G216" s="46"/>
      <c r="H216" s="46"/>
      <c r="I216" s="46"/>
    </row>
    <row r="217" spans="1:9" ht="18" customHeight="1">
      <c r="A217" s="46"/>
      <c r="B217" s="46"/>
      <c r="C217" s="46"/>
      <c r="D217" s="46"/>
      <c r="E217" s="46"/>
      <c r="F217" s="46"/>
      <c r="G217" s="46"/>
      <c r="H217" s="46"/>
      <c r="I217" s="46"/>
    </row>
    <row r="218" spans="1:9" ht="18" customHeight="1">
      <c r="A218" s="46"/>
      <c r="B218" s="46"/>
      <c r="C218" s="46"/>
      <c r="D218" s="46"/>
      <c r="E218" s="46"/>
      <c r="F218" s="46"/>
      <c r="G218" s="46"/>
      <c r="H218" s="46"/>
      <c r="I218" s="46"/>
    </row>
    <row r="219" spans="1:9" ht="18" customHeight="1">
      <c r="A219" s="46"/>
      <c r="B219" s="46"/>
      <c r="C219" s="46"/>
      <c r="D219" s="46"/>
      <c r="E219" s="46"/>
      <c r="F219" s="46"/>
      <c r="G219" s="46"/>
      <c r="H219" s="46"/>
      <c r="I219" s="46"/>
    </row>
    <row r="220" spans="1:9" ht="18" customHeight="1">
      <c r="A220" s="46"/>
      <c r="B220" s="46"/>
      <c r="C220" s="46"/>
      <c r="D220" s="46"/>
      <c r="E220" s="46"/>
      <c r="F220" s="46"/>
      <c r="G220" s="46"/>
      <c r="H220" s="46"/>
      <c r="I220" s="46"/>
    </row>
    <row r="221" spans="1:9" ht="18" customHeight="1">
      <c r="A221" s="46"/>
      <c r="B221" s="46"/>
      <c r="C221" s="46"/>
      <c r="D221" s="46"/>
      <c r="E221" s="46"/>
      <c r="F221" s="46"/>
      <c r="G221" s="46"/>
      <c r="H221" s="46"/>
      <c r="I221" s="46"/>
    </row>
    <row r="222" spans="1:9" ht="18" customHeight="1">
      <c r="A222" s="46"/>
      <c r="B222" s="46"/>
      <c r="C222" s="46"/>
      <c r="D222" s="46"/>
      <c r="E222" s="46"/>
      <c r="F222" s="46"/>
      <c r="G222" s="46"/>
      <c r="H222" s="46"/>
      <c r="I222" s="46"/>
    </row>
    <row r="223" spans="1:9" ht="18" customHeight="1">
      <c r="A223" s="46"/>
      <c r="B223" s="46"/>
      <c r="C223" s="46"/>
      <c r="D223" s="46"/>
      <c r="E223" s="46"/>
      <c r="F223" s="46"/>
      <c r="G223" s="46"/>
      <c r="H223" s="46"/>
      <c r="I223" s="46"/>
    </row>
    <row r="224" spans="1:9" ht="18" customHeight="1">
      <c r="A224" s="46"/>
      <c r="B224" s="46"/>
      <c r="C224" s="46"/>
      <c r="D224" s="46"/>
      <c r="E224" s="46"/>
      <c r="F224" s="46"/>
      <c r="G224" s="46"/>
      <c r="H224" s="46"/>
      <c r="I224" s="46"/>
    </row>
    <row r="225" spans="1:9" ht="18" customHeight="1">
      <c r="A225" s="46"/>
      <c r="B225" s="46"/>
      <c r="C225" s="46"/>
      <c r="D225" s="46"/>
      <c r="E225" s="46"/>
      <c r="F225" s="46"/>
      <c r="G225" s="46"/>
      <c r="H225" s="46"/>
      <c r="I225" s="46"/>
    </row>
    <row r="226" spans="1:9" ht="18" customHeight="1">
      <c r="A226" s="46"/>
      <c r="B226" s="46"/>
      <c r="C226" s="46"/>
      <c r="D226" s="46"/>
      <c r="E226" s="46"/>
      <c r="F226" s="46"/>
      <c r="G226" s="46"/>
      <c r="H226" s="46"/>
      <c r="I226" s="46"/>
    </row>
    <row r="227" spans="1:9" ht="18" customHeight="1">
      <c r="A227" s="46"/>
      <c r="B227" s="46"/>
      <c r="C227" s="46"/>
      <c r="D227" s="46"/>
      <c r="E227" s="46"/>
      <c r="F227" s="46"/>
      <c r="G227" s="46"/>
      <c r="H227" s="46"/>
      <c r="I227" s="46"/>
    </row>
    <row r="228" spans="1:9" ht="18" customHeight="1">
      <c r="A228" s="46"/>
      <c r="B228" s="46"/>
      <c r="C228" s="46"/>
      <c r="D228" s="46"/>
      <c r="E228" s="46"/>
      <c r="F228" s="46"/>
      <c r="G228" s="46"/>
      <c r="H228" s="46"/>
      <c r="I228" s="46"/>
    </row>
    <row r="229" spans="1:9" ht="18" customHeight="1">
      <c r="A229" s="46"/>
      <c r="B229" s="46"/>
      <c r="C229" s="46"/>
      <c r="D229" s="46"/>
      <c r="E229" s="46"/>
      <c r="F229" s="46"/>
      <c r="G229" s="46"/>
      <c r="H229" s="46"/>
      <c r="I229" s="46"/>
    </row>
    <row r="230" spans="1:9" ht="18" customHeight="1">
      <c r="A230" s="46"/>
      <c r="B230" s="46"/>
      <c r="C230" s="46"/>
      <c r="D230" s="46"/>
      <c r="E230" s="46"/>
      <c r="F230" s="46"/>
      <c r="G230" s="46"/>
      <c r="H230" s="46"/>
      <c r="I230" s="46"/>
    </row>
    <row r="231" spans="1:9" ht="18" customHeight="1">
      <c r="A231" s="46"/>
      <c r="B231" s="46"/>
      <c r="C231" s="46"/>
      <c r="D231" s="46"/>
      <c r="E231" s="46"/>
      <c r="F231" s="46"/>
      <c r="G231" s="46"/>
      <c r="H231" s="46"/>
      <c r="I231" s="46"/>
    </row>
    <row r="232" spans="1:9" ht="18" customHeight="1">
      <c r="A232" s="46"/>
      <c r="B232" s="46"/>
      <c r="C232" s="46"/>
      <c r="D232" s="46"/>
      <c r="E232" s="46"/>
      <c r="F232" s="46"/>
      <c r="G232" s="46"/>
      <c r="H232" s="46"/>
      <c r="I232" s="46"/>
    </row>
    <row r="233" spans="1:9" ht="18" customHeight="1">
      <c r="A233" s="46"/>
      <c r="B233" s="46"/>
      <c r="C233" s="46"/>
      <c r="D233" s="46"/>
      <c r="E233" s="46"/>
      <c r="F233" s="46"/>
      <c r="G233" s="46"/>
      <c r="H233" s="46"/>
      <c r="I233" s="46"/>
    </row>
    <row r="234" spans="1:9" ht="18" customHeight="1">
      <c r="A234" s="46"/>
      <c r="B234" s="46"/>
      <c r="C234" s="46"/>
      <c r="D234" s="46"/>
      <c r="E234" s="46"/>
      <c r="F234" s="46"/>
      <c r="G234" s="46"/>
      <c r="H234" s="46"/>
      <c r="I234" s="46"/>
    </row>
    <row r="235" spans="1:9" ht="18" customHeight="1">
      <c r="A235" s="46"/>
      <c r="B235" s="46"/>
      <c r="C235" s="46"/>
      <c r="D235" s="46"/>
      <c r="E235" s="46"/>
      <c r="F235" s="46"/>
      <c r="G235" s="46"/>
      <c r="H235" s="46"/>
      <c r="I235" s="46"/>
    </row>
    <row r="236" spans="1:9" ht="18" customHeight="1">
      <c r="A236" s="46"/>
      <c r="B236" s="46"/>
      <c r="C236" s="46"/>
      <c r="D236" s="46"/>
      <c r="E236" s="46"/>
      <c r="F236" s="46"/>
      <c r="G236" s="46"/>
      <c r="H236" s="46"/>
      <c r="I236" s="46"/>
    </row>
    <row r="237" spans="1:9" ht="18" customHeight="1">
      <c r="A237" s="46"/>
      <c r="B237" s="46"/>
      <c r="C237" s="46"/>
      <c r="D237" s="46"/>
      <c r="E237" s="46"/>
      <c r="F237" s="46"/>
      <c r="G237" s="46"/>
      <c r="H237" s="46"/>
      <c r="I237" s="46"/>
    </row>
    <row r="238" spans="1:9" ht="18" customHeight="1">
      <c r="A238" s="46"/>
      <c r="B238" s="46"/>
      <c r="C238" s="46"/>
      <c r="D238" s="46"/>
      <c r="E238" s="46"/>
      <c r="F238" s="46"/>
      <c r="G238" s="46"/>
      <c r="H238" s="46"/>
      <c r="I238" s="46"/>
    </row>
    <row r="239" spans="1:9" ht="18" customHeight="1">
      <c r="A239" s="46"/>
      <c r="B239" s="46"/>
      <c r="C239" s="46"/>
      <c r="D239" s="46"/>
      <c r="E239" s="46"/>
      <c r="F239" s="46"/>
      <c r="G239" s="46"/>
      <c r="H239" s="46"/>
      <c r="I239" s="46"/>
    </row>
    <row r="240" spans="1:9" ht="18" customHeight="1">
      <c r="A240" s="46"/>
      <c r="B240" s="46"/>
      <c r="C240" s="46"/>
      <c r="D240" s="46"/>
      <c r="E240" s="46"/>
      <c r="F240" s="46"/>
      <c r="G240" s="46"/>
      <c r="H240" s="46"/>
      <c r="I240" s="46"/>
    </row>
    <row r="241" spans="1:9" ht="18" customHeight="1">
      <c r="A241" s="46"/>
      <c r="B241" s="46"/>
      <c r="C241" s="46"/>
      <c r="D241" s="46"/>
      <c r="E241" s="46"/>
      <c r="F241" s="46"/>
      <c r="G241" s="46"/>
      <c r="H241" s="46"/>
      <c r="I241" s="46"/>
    </row>
    <row r="242" spans="1:9" ht="18" customHeight="1">
      <c r="A242" s="46"/>
      <c r="B242" s="46"/>
      <c r="C242" s="46"/>
      <c r="D242" s="46"/>
      <c r="E242" s="46"/>
      <c r="F242" s="46"/>
      <c r="G242" s="46"/>
      <c r="H242" s="46"/>
      <c r="I242" s="46"/>
    </row>
    <row r="243" spans="1:9" ht="18" customHeight="1">
      <c r="A243" s="46"/>
      <c r="B243" s="46"/>
      <c r="C243" s="46"/>
      <c r="D243" s="46"/>
      <c r="E243" s="46"/>
      <c r="F243" s="46"/>
      <c r="G243" s="46"/>
      <c r="H243" s="46"/>
      <c r="I243" s="46"/>
    </row>
    <row r="244" spans="1:9" ht="18" customHeight="1">
      <c r="A244" s="46"/>
      <c r="B244" s="46"/>
      <c r="C244" s="46"/>
      <c r="D244" s="46"/>
      <c r="E244" s="46"/>
      <c r="F244" s="46"/>
      <c r="G244" s="46"/>
      <c r="H244" s="46"/>
      <c r="I244" s="46"/>
    </row>
    <row r="245" spans="1:9" ht="18" customHeight="1">
      <c r="A245" s="46"/>
      <c r="B245" s="46"/>
      <c r="C245" s="46"/>
      <c r="D245" s="46"/>
      <c r="E245" s="46"/>
      <c r="F245" s="46"/>
      <c r="G245" s="46"/>
      <c r="H245" s="46"/>
      <c r="I245" s="46"/>
    </row>
    <row r="246" spans="1:9" ht="18" customHeight="1">
      <c r="A246" s="46"/>
      <c r="B246" s="46"/>
      <c r="C246" s="46"/>
      <c r="D246" s="46"/>
      <c r="E246" s="46"/>
      <c r="F246" s="46"/>
      <c r="G246" s="46"/>
      <c r="H246" s="46"/>
      <c r="I246" s="46"/>
    </row>
    <row r="247" spans="1:9" ht="18" customHeight="1">
      <c r="A247" s="46"/>
      <c r="B247" s="46"/>
      <c r="C247" s="46"/>
      <c r="D247" s="46"/>
      <c r="E247" s="46"/>
      <c r="F247" s="46"/>
      <c r="G247" s="46"/>
      <c r="H247" s="46"/>
      <c r="I247" s="46"/>
    </row>
    <row r="248" spans="1:9" ht="18" customHeight="1">
      <c r="A248" s="46"/>
      <c r="B248" s="46"/>
      <c r="C248" s="46"/>
      <c r="D248" s="46"/>
      <c r="E248" s="46"/>
      <c r="F248" s="46"/>
      <c r="G248" s="46"/>
      <c r="H248" s="46"/>
      <c r="I248" s="46"/>
    </row>
    <row r="249" spans="1:9" ht="18" customHeight="1">
      <c r="A249" s="46"/>
      <c r="B249" s="46"/>
      <c r="C249" s="46"/>
      <c r="D249" s="46"/>
      <c r="E249" s="46"/>
      <c r="F249" s="46"/>
      <c r="G249" s="46"/>
      <c r="H249" s="46"/>
      <c r="I249" s="46"/>
    </row>
    <row r="250" spans="1:9" ht="18" customHeight="1">
      <c r="A250" s="46"/>
      <c r="B250" s="46"/>
      <c r="C250" s="46"/>
      <c r="D250" s="46"/>
      <c r="E250" s="46"/>
      <c r="F250" s="46"/>
      <c r="G250" s="46"/>
      <c r="H250" s="46"/>
      <c r="I250" s="46"/>
    </row>
    <row r="251" spans="1:9" ht="18" customHeight="1">
      <c r="A251" s="46"/>
      <c r="B251" s="46"/>
      <c r="C251" s="46"/>
      <c r="D251" s="46"/>
      <c r="E251" s="46"/>
      <c r="F251" s="46"/>
      <c r="G251" s="46"/>
      <c r="H251" s="46"/>
      <c r="I251" s="46"/>
    </row>
    <row r="252" spans="1:9" ht="18" customHeight="1">
      <c r="A252" s="46"/>
      <c r="B252" s="46"/>
      <c r="C252" s="46"/>
      <c r="D252" s="46"/>
      <c r="E252" s="46"/>
      <c r="F252" s="46"/>
      <c r="G252" s="46"/>
      <c r="H252" s="46"/>
      <c r="I252" s="46"/>
    </row>
    <row r="253" spans="1:9" ht="18" customHeight="1">
      <c r="A253" s="46"/>
      <c r="B253" s="46"/>
      <c r="C253" s="46"/>
      <c r="D253" s="46"/>
      <c r="E253" s="46"/>
      <c r="F253" s="46"/>
      <c r="G253" s="46"/>
      <c r="H253" s="46"/>
      <c r="I253" s="46"/>
    </row>
    <row r="254" spans="1:9" ht="18" customHeight="1">
      <c r="A254" s="46"/>
      <c r="B254" s="46"/>
      <c r="C254" s="46"/>
      <c r="D254" s="46"/>
      <c r="E254" s="46"/>
      <c r="F254" s="46"/>
      <c r="G254" s="46"/>
      <c r="H254" s="46"/>
      <c r="I254" s="46"/>
    </row>
    <row r="255" spans="1:9" ht="18" customHeight="1">
      <c r="A255" s="46"/>
      <c r="B255" s="46"/>
      <c r="C255" s="46"/>
      <c r="D255" s="46"/>
      <c r="E255" s="46"/>
      <c r="F255" s="46"/>
      <c r="G255" s="46"/>
      <c r="H255" s="46"/>
      <c r="I255" s="46"/>
    </row>
    <row r="256" spans="1:9" ht="18" customHeight="1">
      <c r="A256" s="46"/>
      <c r="B256" s="46"/>
      <c r="C256" s="46"/>
      <c r="D256" s="46"/>
      <c r="E256" s="46"/>
      <c r="F256" s="46"/>
      <c r="G256" s="46"/>
      <c r="H256" s="46"/>
      <c r="I256" s="46"/>
    </row>
    <row r="257" spans="1:9" ht="18" customHeight="1">
      <c r="A257" s="46"/>
      <c r="B257" s="46"/>
      <c r="C257" s="46"/>
      <c r="D257" s="46"/>
      <c r="E257" s="46"/>
      <c r="F257" s="46"/>
      <c r="G257" s="46"/>
      <c r="H257" s="46"/>
      <c r="I257" s="46"/>
    </row>
    <row r="258" spans="1:9" ht="18" customHeight="1">
      <c r="A258" s="46"/>
      <c r="B258" s="46"/>
      <c r="C258" s="46"/>
      <c r="D258" s="46"/>
      <c r="E258" s="46"/>
      <c r="F258" s="46"/>
      <c r="G258" s="46"/>
      <c r="H258" s="46"/>
      <c r="I258" s="46"/>
    </row>
    <row r="259" spans="1:9" ht="18" customHeight="1">
      <c r="A259" s="46"/>
      <c r="B259" s="46"/>
      <c r="C259" s="46"/>
      <c r="D259" s="46"/>
      <c r="E259" s="46"/>
      <c r="F259" s="46"/>
      <c r="G259" s="46"/>
      <c r="H259" s="46"/>
      <c r="I259" s="46"/>
    </row>
    <row r="260" spans="1:9" ht="18" customHeight="1">
      <c r="A260" s="46"/>
      <c r="B260" s="46"/>
      <c r="C260" s="46"/>
      <c r="D260" s="46"/>
      <c r="E260" s="46"/>
      <c r="F260" s="46"/>
      <c r="G260" s="46"/>
      <c r="H260" s="46"/>
      <c r="I260" s="46"/>
    </row>
    <row r="261" spans="1:9" ht="18" customHeight="1">
      <c r="A261" s="46"/>
      <c r="B261" s="46"/>
      <c r="C261" s="46"/>
      <c r="D261" s="46"/>
      <c r="E261" s="46"/>
      <c r="F261" s="46"/>
      <c r="G261" s="46"/>
      <c r="H261" s="46"/>
      <c r="I261" s="46"/>
    </row>
    <row r="262" spans="1:9" ht="18" customHeight="1">
      <c r="A262" s="46"/>
      <c r="B262" s="46"/>
      <c r="C262" s="46"/>
      <c r="D262" s="46"/>
      <c r="E262" s="46"/>
      <c r="F262" s="46"/>
      <c r="G262" s="46"/>
      <c r="H262" s="46"/>
      <c r="I262" s="46"/>
    </row>
    <row r="263" spans="1:9" ht="18" customHeight="1">
      <c r="A263" s="46"/>
      <c r="B263" s="46"/>
      <c r="C263" s="46"/>
      <c r="D263" s="46"/>
      <c r="E263" s="46"/>
      <c r="F263" s="46"/>
      <c r="G263" s="46"/>
      <c r="H263" s="46"/>
      <c r="I263" s="46"/>
    </row>
    <row r="264" spans="1:9" ht="18" customHeight="1">
      <c r="A264" s="46"/>
      <c r="B264" s="46"/>
      <c r="C264" s="46"/>
      <c r="D264" s="46"/>
      <c r="E264" s="46"/>
      <c r="F264" s="46"/>
      <c r="G264" s="46"/>
      <c r="H264" s="46"/>
      <c r="I264" s="46"/>
    </row>
    <row r="265" spans="1:9" ht="18" customHeight="1">
      <c r="A265" s="46"/>
      <c r="B265" s="46"/>
      <c r="C265" s="46"/>
      <c r="D265" s="46"/>
      <c r="E265" s="46"/>
      <c r="F265" s="46"/>
      <c r="G265" s="46"/>
      <c r="H265" s="46"/>
      <c r="I265" s="46"/>
    </row>
    <row r="266" spans="1:9" ht="18" customHeight="1">
      <c r="A266" s="46"/>
      <c r="B266" s="46"/>
      <c r="C266" s="46"/>
      <c r="D266" s="46"/>
      <c r="E266" s="46"/>
      <c r="F266" s="46"/>
      <c r="G266" s="46"/>
      <c r="H266" s="46"/>
      <c r="I266" s="46"/>
    </row>
    <row r="267" spans="1:9" ht="18" customHeight="1">
      <c r="A267" s="46"/>
      <c r="B267" s="46"/>
      <c r="C267" s="46"/>
      <c r="D267" s="46"/>
      <c r="E267" s="46"/>
      <c r="F267" s="46"/>
      <c r="G267" s="46"/>
      <c r="H267" s="46"/>
      <c r="I267" s="46"/>
    </row>
    <row r="268" spans="1:9" ht="18" customHeight="1">
      <c r="A268" s="46"/>
      <c r="B268" s="46"/>
      <c r="C268" s="46"/>
      <c r="D268" s="46"/>
      <c r="E268" s="46"/>
      <c r="F268" s="46"/>
      <c r="G268" s="46"/>
      <c r="H268" s="46"/>
      <c r="I268" s="46"/>
    </row>
    <row r="269" spans="1:9" ht="18" customHeight="1">
      <c r="A269" s="46"/>
      <c r="B269" s="46"/>
      <c r="C269" s="46"/>
      <c r="D269" s="46"/>
      <c r="E269" s="46"/>
      <c r="F269" s="46"/>
      <c r="G269" s="46"/>
      <c r="H269" s="46"/>
      <c r="I269" s="46"/>
    </row>
    <row r="270" spans="1:9" ht="18" customHeight="1">
      <c r="A270" s="46"/>
      <c r="B270" s="46"/>
      <c r="C270" s="46"/>
      <c r="D270" s="46"/>
      <c r="E270" s="46"/>
      <c r="F270" s="46"/>
      <c r="G270" s="46"/>
      <c r="H270" s="46"/>
      <c r="I270" s="46"/>
    </row>
    <row r="271" spans="1:9" ht="18" customHeight="1">
      <c r="A271" s="46"/>
      <c r="B271" s="46"/>
      <c r="C271" s="46"/>
      <c r="D271" s="46"/>
      <c r="E271" s="46"/>
      <c r="F271" s="46"/>
      <c r="G271" s="46"/>
      <c r="H271" s="46"/>
      <c r="I271" s="46"/>
    </row>
    <row r="272" spans="1:9" ht="18" customHeight="1">
      <c r="A272" s="46"/>
      <c r="B272" s="46"/>
      <c r="C272" s="46"/>
      <c r="D272" s="46"/>
      <c r="E272" s="46"/>
      <c r="F272" s="46"/>
      <c r="G272" s="46"/>
      <c r="H272" s="46"/>
      <c r="I272" s="46"/>
    </row>
    <row r="273" spans="1:9" ht="18" customHeight="1">
      <c r="A273" s="46"/>
      <c r="B273" s="46"/>
      <c r="C273" s="46"/>
      <c r="D273" s="46"/>
      <c r="E273" s="46"/>
      <c r="F273" s="46"/>
      <c r="G273" s="46"/>
      <c r="H273" s="46"/>
      <c r="I273" s="46"/>
    </row>
    <row r="274" spans="1:9" ht="18" customHeight="1">
      <c r="A274" s="46"/>
      <c r="B274" s="46"/>
      <c r="C274" s="46"/>
      <c r="D274" s="46"/>
      <c r="E274" s="46"/>
      <c r="F274" s="46"/>
      <c r="G274" s="46"/>
      <c r="H274" s="46"/>
      <c r="I274" s="46"/>
    </row>
    <row r="275" spans="1:9" ht="18" customHeight="1">
      <c r="A275" s="46"/>
      <c r="B275" s="46"/>
      <c r="C275" s="46"/>
      <c r="D275" s="46"/>
      <c r="E275" s="46"/>
      <c r="F275" s="46"/>
      <c r="G275" s="46"/>
      <c r="H275" s="46"/>
      <c r="I275" s="46"/>
    </row>
    <row r="276" spans="1:9" ht="18" customHeight="1">
      <c r="A276" s="46"/>
      <c r="B276" s="46"/>
      <c r="C276" s="46"/>
      <c r="D276" s="46"/>
      <c r="E276" s="46"/>
      <c r="F276" s="46"/>
      <c r="G276" s="46"/>
      <c r="H276" s="46"/>
      <c r="I276" s="46"/>
    </row>
    <row r="277" spans="1:9" ht="18" customHeight="1">
      <c r="A277" s="46"/>
      <c r="B277" s="46"/>
      <c r="C277" s="46"/>
      <c r="D277" s="46"/>
      <c r="E277" s="46"/>
      <c r="F277" s="46"/>
      <c r="G277" s="46"/>
      <c r="H277" s="46"/>
      <c r="I277" s="46"/>
    </row>
    <row r="278" spans="1:9" ht="18" customHeight="1">
      <c r="A278" s="46"/>
      <c r="B278" s="46"/>
      <c r="C278" s="46"/>
      <c r="D278" s="46"/>
      <c r="E278" s="46"/>
      <c r="F278" s="46"/>
      <c r="G278" s="46"/>
      <c r="H278" s="46"/>
      <c r="I278" s="46"/>
    </row>
    <row r="279" spans="1:9" ht="18" customHeight="1">
      <c r="A279" s="46"/>
      <c r="B279" s="46"/>
      <c r="C279" s="46"/>
      <c r="D279" s="46"/>
      <c r="E279" s="46"/>
      <c r="F279" s="46"/>
      <c r="G279" s="46"/>
      <c r="H279" s="46"/>
      <c r="I279" s="46"/>
    </row>
    <row r="280" spans="1:9" ht="18" customHeight="1">
      <c r="A280" s="46"/>
      <c r="B280" s="46"/>
      <c r="C280" s="46"/>
      <c r="D280" s="46"/>
      <c r="E280" s="46"/>
      <c r="F280" s="46"/>
      <c r="G280" s="46"/>
      <c r="H280" s="46"/>
      <c r="I280" s="46"/>
    </row>
    <row r="281" spans="1:9" ht="18" customHeight="1">
      <c r="A281" s="46"/>
      <c r="B281" s="46"/>
      <c r="C281" s="46"/>
      <c r="D281" s="46"/>
      <c r="E281" s="46"/>
      <c r="F281" s="46"/>
      <c r="G281" s="46"/>
      <c r="H281" s="46"/>
      <c r="I281" s="46"/>
    </row>
    <row r="282" spans="1:9" ht="18" customHeight="1">
      <c r="A282" s="46"/>
      <c r="B282" s="46"/>
      <c r="C282" s="46"/>
      <c r="D282" s="46"/>
      <c r="E282" s="46"/>
      <c r="F282" s="46"/>
      <c r="G282" s="46"/>
      <c r="H282" s="46"/>
      <c r="I282" s="46"/>
    </row>
    <row r="283" spans="1:9" ht="18" customHeight="1">
      <c r="A283" s="46"/>
      <c r="B283" s="46"/>
      <c r="C283" s="46"/>
      <c r="D283" s="46"/>
      <c r="E283" s="46"/>
      <c r="F283" s="46"/>
      <c r="G283" s="46"/>
      <c r="H283" s="46"/>
      <c r="I283" s="46"/>
    </row>
    <row r="284" spans="1:9" ht="18" customHeight="1">
      <c r="A284" s="46"/>
      <c r="B284" s="46"/>
      <c r="C284" s="46"/>
      <c r="D284" s="46"/>
      <c r="E284" s="46"/>
      <c r="F284" s="46"/>
      <c r="G284" s="46"/>
      <c r="H284" s="46"/>
      <c r="I284" s="46"/>
    </row>
    <row r="285" spans="1:9" ht="18" customHeight="1">
      <c r="A285" s="46"/>
      <c r="B285" s="46"/>
      <c r="C285" s="46"/>
      <c r="D285" s="46"/>
      <c r="E285" s="46"/>
      <c r="F285" s="46"/>
      <c r="G285" s="46"/>
      <c r="H285" s="46"/>
      <c r="I285" s="46"/>
    </row>
    <row r="286" spans="1:9" ht="18" customHeight="1">
      <c r="A286" s="46"/>
      <c r="B286" s="46"/>
      <c r="C286" s="46"/>
      <c r="D286" s="46"/>
      <c r="E286" s="46"/>
      <c r="F286" s="46"/>
      <c r="G286" s="46"/>
      <c r="H286" s="46"/>
      <c r="I286" s="46"/>
    </row>
    <row r="287" spans="1:9" ht="18" customHeight="1">
      <c r="A287" s="46"/>
      <c r="B287" s="46"/>
      <c r="C287" s="46"/>
      <c r="D287" s="46"/>
      <c r="E287" s="46"/>
      <c r="F287" s="46"/>
      <c r="G287" s="46"/>
      <c r="H287" s="46"/>
      <c r="I287" s="46"/>
    </row>
    <row r="288" spans="1:9" ht="18" customHeight="1">
      <c r="A288" s="46"/>
      <c r="B288" s="46"/>
      <c r="C288" s="46"/>
      <c r="D288" s="46"/>
      <c r="E288" s="46"/>
      <c r="F288" s="46"/>
      <c r="G288" s="46"/>
      <c r="H288" s="46"/>
      <c r="I288" s="46"/>
    </row>
    <row r="289" spans="1:9" ht="18" customHeight="1">
      <c r="A289" s="46"/>
      <c r="B289" s="46"/>
      <c r="C289" s="46"/>
      <c r="D289" s="46"/>
      <c r="E289" s="46"/>
      <c r="F289" s="46"/>
      <c r="G289" s="46"/>
      <c r="H289" s="46"/>
      <c r="I289" s="46"/>
    </row>
    <row r="290" spans="1:9" ht="18" customHeight="1">
      <c r="A290" s="46"/>
      <c r="B290" s="46"/>
      <c r="C290" s="46"/>
      <c r="D290" s="46"/>
      <c r="E290" s="46"/>
      <c r="F290" s="46"/>
      <c r="G290" s="46"/>
      <c r="H290" s="46"/>
      <c r="I290" s="46"/>
    </row>
    <row r="291" spans="1:9" ht="18" customHeight="1">
      <c r="A291" s="46"/>
      <c r="B291" s="46"/>
      <c r="C291" s="46"/>
      <c r="D291" s="46"/>
      <c r="E291" s="46"/>
      <c r="F291" s="46"/>
      <c r="G291" s="46"/>
      <c r="H291" s="46"/>
      <c r="I291" s="46"/>
    </row>
    <row r="292" spans="1:9" ht="18" customHeight="1">
      <c r="A292" s="46"/>
      <c r="B292" s="46"/>
      <c r="C292" s="46"/>
      <c r="D292" s="46"/>
      <c r="E292" s="46"/>
      <c r="F292" s="46"/>
      <c r="G292" s="46"/>
      <c r="H292" s="46"/>
      <c r="I292" s="46"/>
    </row>
    <row r="293" spans="1:9" ht="18" customHeight="1">
      <c r="A293" s="46"/>
      <c r="B293" s="46"/>
      <c r="C293" s="46"/>
      <c r="D293" s="46"/>
      <c r="E293" s="46"/>
      <c r="F293" s="46"/>
      <c r="G293" s="46"/>
      <c r="H293" s="46"/>
      <c r="I293" s="46"/>
    </row>
    <row r="294" spans="1:9" ht="18" customHeight="1">
      <c r="A294" s="46"/>
      <c r="B294" s="46"/>
      <c r="C294" s="46"/>
      <c r="D294" s="46"/>
      <c r="E294" s="46"/>
      <c r="F294" s="46"/>
      <c r="G294" s="46"/>
      <c r="H294" s="46"/>
      <c r="I294" s="46"/>
    </row>
    <row r="295" spans="1:9" ht="18" customHeight="1">
      <c r="A295" s="46"/>
      <c r="B295" s="46"/>
      <c r="C295" s="46"/>
      <c r="D295" s="46"/>
      <c r="E295" s="46"/>
      <c r="F295" s="46"/>
      <c r="G295" s="46"/>
      <c r="H295" s="46"/>
      <c r="I295" s="46"/>
    </row>
    <row r="296" spans="1:9" ht="18" customHeight="1">
      <c r="A296" s="46"/>
      <c r="B296" s="46"/>
      <c r="C296" s="46"/>
      <c r="D296" s="46"/>
      <c r="E296" s="46"/>
      <c r="F296" s="46"/>
      <c r="G296" s="46"/>
      <c r="H296" s="46"/>
      <c r="I296" s="46"/>
    </row>
    <row r="297" spans="1:9" ht="18" customHeight="1">
      <c r="A297" s="46"/>
      <c r="B297" s="46"/>
      <c r="C297" s="46"/>
      <c r="D297" s="46"/>
      <c r="E297" s="46"/>
      <c r="F297" s="46"/>
      <c r="G297" s="46"/>
      <c r="H297" s="46"/>
      <c r="I297" s="46"/>
    </row>
    <row r="298" spans="1:9" ht="18" customHeight="1">
      <c r="A298" s="46"/>
      <c r="B298" s="46"/>
      <c r="C298" s="46"/>
      <c r="D298" s="46"/>
      <c r="E298" s="46"/>
      <c r="F298" s="46"/>
      <c r="G298" s="46"/>
      <c r="H298" s="46"/>
      <c r="I298" s="46"/>
    </row>
    <row r="299" spans="1:9" ht="18" customHeight="1">
      <c r="A299" s="46"/>
      <c r="B299" s="46"/>
      <c r="C299" s="46"/>
      <c r="D299" s="46"/>
      <c r="E299" s="46"/>
      <c r="F299" s="46"/>
      <c r="G299" s="46"/>
      <c r="H299" s="46"/>
      <c r="I299" s="46"/>
    </row>
    <row r="300" spans="1:9" ht="18" customHeight="1">
      <c r="A300" s="46"/>
      <c r="B300" s="46"/>
      <c r="C300" s="46"/>
      <c r="D300" s="46"/>
      <c r="E300" s="46"/>
      <c r="F300" s="46"/>
      <c r="G300" s="46"/>
      <c r="H300" s="46"/>
      <c r="I300" s="46"/>
    </row>
    <row r="301" spans="1:9" ht="18" customHeight="1">
      <c r="A301" s="46"/>
      <c r="B301" s="46"/>
      <c r="C301" s="46"/>
      <c r="D301" s="46"/>
      <c r="E301" s="46"/>
      <c r="F301" s="46"/>
      <c r="G301" s="46"/>
      <c r="H301" s="46"/>
      <c r="I301" s="46"/>
    </row>
    <row r="302" spans="1:9" ht="18" customHeight="1">
      <c r="A302" s="46"/>
      <c r="B302" s="46"/>
      <c r="C302" s="46"/>
      <c r="D302" s="46"/>
      <c r="E302" s="46"/>
      <c r="F302" s="46"/>
      <c r="G302" s="46"/>
      <c r="H302" s="46"/>
      <c r="I302" s="46"/>
    </row>
    <row r="303" spans="1:9" ht="18" customHeight="1">
      <c r="A303" s="46"/>
      <c r="B303" s="46"/>
      <c r="C303" s="46"/>
      <c r="D303" s="46"/>
      <c r="E303" s="46"/>
      <c r="F303" s="46"/>
      <c r="G303" s="46"/>
      <c r="H303" s="46"/>
      <c r="I303" s="46"/>
    </row>
    <row r="304" spans="1:9" ht="18" customHeight="1">
      <c r="A304" s="46"/>
      <c r="B304" s="46"/>
      <c r="C304" s="46"/>
      <c r="D304" s="46"/>
      <c r="E304" s="46"/>
      <c r="F304" s="46"/>
      <c r="G304" s="46"/>
      <c r="H304" s="46"/>
      <c r="I304" s="46"/>
    </row>
    <row r="305" spans="1:9" ht="18" customHeight="1">
      <c r="A305" s="46"/>
      <c r="B305" s="46"/>
      <c r="C305" s="46"/>
      <c r="D305" s="46"/>
      <c r="E305" s="46"/>
      <c r="F305" s="46"/>
      <c r="G305" s="46"/>
      <c r="H305" s="46"/>
      <c r="I305" s="46"/>
    </row>
    <row r="306" spans="1:9" ht="18" customHeight="1">
      <c r="A306" s="46"/>
      <c r="B306" s="46"/>
      <c r="C306" s="46"/>
      <c r="D306" s="46"/>
      <c r="E306" s="46"/>
      <c r="F306" s="46"/>
      <c r="G306" s="46"/>
      <c r="H306" s="46"/>
      <c r="I306" s="46"/>
    </row>
    <row r="307" spans="1:9" ht="18" customHeight="1">
      <c r="A307" s="46"/>
      <c r="B307" s="46"/>
      <c r="C307" s="46"/>
      <c r="D307" s="46"/>
      <c r="E307" s="46"/>
      <c r="F307" s="46"/>
      <c r="G307" s="46"/>
      <c r="H307" s="46"/>
      <c r="I307" s="46"/>
    </row>
    <row r="308" spans="1:9" ht="18" customHeight="1">
      <c r="A308" s="46"/>
      <c r="B308" s="46"/>
      <c r="C308" s="46"/>
      <c r="D308" s="46"/>
      <c r="E308" s="46"/>
      <c r="F308" s="46"/>
      <c r="G308" s="46"/>
      <c r="H308" s="46"/>
      <c r="I308" s="46"/>
    </row>
    <row r="309" spans="1:9" ht="18" customHeight="1">
      <c r="A309" s="46"/>
      <c r="B309" s="46"/>
      <c r="C309" s="46"/>
      <c r="D309" s="46"/>
      <c r="E309" s="46"/>
      <c r="F309" s="46"/>
      <c r="G309" s="46"/>
      <c r="H309" s="46"/>
      <c r="I309" s="46"/>
    </row>
    <row r="310" spans="1:9" ht="18" customHeight="1">
      <c r="A310" s="46"/>
      <c r="B310" s="46"/>
      <c r="C310" s="46"/>
      <c r="D310" s="46"/>
      <c r="E310" s="46"/>
      <c r="F310" s="46"/>
      <c r="G310" s="46"/>
      <c r="H310" s="46"/>
      <c r="I310" s="46"/>
    </row>
    <row r="311" spans="1:9" ht="18" customHeight="1">
      <c r="A311" s="46"/>
      <c r="B311" s="46"/>
      <c r="C311" s="46"/>
      <c r="D311" s="46"/>
      <c r="E311" s="46"/>
      <c r="F311" s="46"/>
      <c r="G311" s="46"/>
      <c r="H311" s="46"/>
      <c r="I311" s="46"/>
    </row>
    <row r="312" spans="1:9" ht="18" customHeight="1">
      <c r="A312" s="46"/>
      <c r="B312" s="46"/>
      <c r="C312" s="46"/>
      <c r="D312" s="46"/>
      <c r="E312" s="46"/>
      <c r="F312" s="46"/>
      <c r="G312" s="46"/>
      <c r="H312" s="46"/>
      <c r="I312" s="46"/>
    </row>
    <row r="313" spans="1:9" ht="18" customHeight="1">
      <c r="A313" s="46"/>
      <c r="B313" s="46"/>
      <c r="C313" s="46"/>
      <c r="D313" s="46"/>
      <c r="E313" s="46"/>
      <c r="F313" s="46"/>
      <c r="G313" s="46"/>
      <c r="H313" s="46"/>
      <c r="I313" s="46"/>
    </row>
    <row r="314" spans="1:9" ht="18" customHeight="1">
      <c r="A314" s="46"/>
      <c r="B314" s="46"/>
      <c r="C314" s="46"/>
      <c r="D314" s="46"/>
      <c r="E314" s="46"/>
      <c r="F314" s="46"/>
      <c r="G314" s="46"/>
      <c r="H314" s="46"/>
      <c r="I314" s="46"/>
    </row>
    <row r="315" spans="1:9" ht="18" customHeight="1">
      <c r="A315" s="46"/>
      <c r="B315" s="46"/>
      <c r="C315" s="46"/>
      <c r="D315" s="46"/>
      <c r="E315" s="46"/>
      <c r="F315" s="46"/>
      <c r="G315" s="46"/>
      <c r="H315" s="46"/>
      <c r="I315" s="46"/>
    </row>
    <row r="316" spans="1:9" ht="18" customHeight="1">
      <c r="A316" s="46"/>
      <c r="B316" s="46"/>
      <c r="C316" s="46"/>
      <c r="D316" s="46"/>
      <c r="E316" s="46"/>
      <c r="F316" s="46"/>
      <c r="G316" s="46"/>
      <c r="H316" s="46"/>
      <c r="I316" s="46"/>
    </row>
    <row r="317" spans="1:9" ht="18" customHeight="1">
      <c r="A317" s="46"/>
      <c r="B317" s="46"/>
      <c r="C317" s="46"/>
      <c r="D317" s="46"/>
      <c r="E317" s="46"/>
      <c r="F317" s="46"/>
      <c r="G317" s="46"/>
      <c r="H317" s="46"/>
      <c r="I317" s="46"/>
    </row>
    <row r="318" spans="1:9" ht="18" customHeight="1">
      <c r="A318" s="46"/>
      <c r="B318" s="46"/>
      <c r="C318" s="46"/>
      <c r="D318" s="46"/>
      <c r="E318" s="46"/>
      <c r="F318" s="46"/>
      <c r="G318" s="46"/>
      <c r="H318" s="46"/>
      <c r="I318" s="46"/>
    </row>
    <row r="319" spans="1:9" ht="18" customHeight="1">
      <c r="A319" s="46"/>
      <c r="B319" s="46"/>
      <c r="C319" s="46"/>
      <c r="D319" s="46"/>
      <c r="E319" s="46"/>
      <c r="F319" s="46"/>
      <c r="G319" s="46"/>
      <c r="H319" s="46"/>
      <c r="I319" s="46"/>
    </row>
    <row r="320" spans="1:9" ht="18" customHeight="1">
      <c r="A320" s="46"/>
      <c r="B320" s="46"/>
      <c r="C320" s="46"/>
      <c r="D320" s="46"/>
      <c r="E320" s="46"/>
      <c r="F320" s="46"/>
      <c r="G320" s="46"/>
      <c r="H320" s="46"/>
      <c r="I320" s="46"/>
    </row>
    <row r="321" spans="1:9" ht="18" customHeight="1">
      <c r="A321" s="46"/>
      <c r="B321" s="46"/>
      <c r="C321" s="46"/>
      <c r="D321" s="46"/>
      <c r="E321" s="46"/>
      <c r="F321" s="46"/>
      <c r="G321" s="46"/>
      <c r="H321" s="46"/>
      <c r="I321" s="46"/>
    </row>
    <row r="322" spans="1:9" ht="18" customHeight="1">
      <c r="A322" s="46"/>
      <c r="B322" s="46"/>
      <c r="C322" s="46"/>
      <c r="D322" s="46"/>
      <c r="E322" s="46"/>
      <c r="F322" s="46"/>
      <c r="G322" s="46"/>
      <c r="H322" s="46"/>
      <c r="I322" s="46"/>
    </row>
    <row r="323" spans="1:9" ht="18" customHeight="1">
      <c r="A323" s="46"/>
      <c r="B323" s="46"/>
      <c r="C323" s="46"/>
      <c r="D323" s="46"/>
      <c r="E323" s="46"/>
      <c r="F323" s="46"/>
      <c r="G323" s="46"/>
      <c r="H323" s="46"/>
      <c r="I323" s="46"/>
    </row>
    <row r="324" spans="1:9" ht="18" customHeight="1">
      <c r="A324" s="46"/>
      <c r="B324" s="46"/>
      <c r="C324" s="46"/>
      <c r="D324" s="46"/>
      <c r="E324" s="46"/>
      <c r="F324" s="46"/>
      <c r="G324" s="46"/>
      <c r="H324" s="46"/>
      <c r="I324" s="46"/>
    </row>
    <row r="325" spans="1:9" ht="18" customHeight="1">
      <c r="A325" s="46"/>
      <c r="B325" s="46"/>
      <c r="C325" s="46"/>
      <c r="D325" s="46"/>
      <c r="E325" s="46"/>
      <c r="F325" s="46"/>
      <c r="G325" s="46"/>
      <c r="H325" s="46"/>
      <c r="I325" s="46"/>
    </row>
    <row r="326" spans="1:9" ht="18" customHeight="1">
      <c r="A326" s="46"/>
      <c r="B326" s="46"/>
      <c r="C326" s="46"/>
      <c r="D326" s="46"/>
      <c r="E326" s="46"/>
      <c r="F326" s="46"/>
      <c r="G326" s="46"/>
      <c r="H326" s="46"/>
      <c r="I326" s="46"/>
    </row>
    <row r="327" spans="1:9" ht="18" customHeight="1">
      <c r="A327" s="46"/>
      <c r="B327" s="46"/>
      <c r="C327" s="46"/>
      <c r="D327" s="46"/>
      <c r="E327" s="46"/>
      <c r="F327" s="46"/>
      <c r="G327" s="46"/>
      <c r="H327" s="46"/>
      <c r="I327" s="46"/>
    </row>
    <row r="328" spans="1:9" ht="18" customHeight="1">
      <c r="A328" s="46"/>
      <c r="B328" s="46"/>
      <c r="C328" s="46"/>
      <c r="D328" s="46"/>
      <c r="E328" s="46"/>
      <c r="F328" s="46"/>
      <c r="G328" s="46"/>
      <c r="H328" s="46"/>
      <c r="I328" s="46"/>
    </row>
    <row r="329" spans="1:9" ht="18" customHeight="1">
      <c r="A329" s="46"/>
      <c r="B329" s="46"/>
      <c r="C329" s="46"/>
      <c r="D329" s="46"/>
      <c r="E329" s="46"/>
      <c r="F329" s="46"/>
      <c r="G329" s="46"/>
      <c r="H329" s="46"/>
      <c r="I329" s="46"/>
    </row>
    <row r="330" spans="1:9" ht="18" customHeight="1">
      <c r="A330" s="46"/>
      <c r="B330" s="46"/>
      <c r="C330" s="46"/>
      <c r="D330" s="46"/>
      <c r="E330" s="46"/>
      <c r="F330" s="46"/>
      <c r="G330" s="46"/>
      <c r="H330" s="46"/>
      <c r="I330" s="46"/>
    </row>
    <row r="331" spans="1:9" ht="18" customHeight="1">
      <c r="A331" s="46"/>
      <c r="B331" s="46"/>
      <c r="C331" s="46"/>
      <c r="D331" s="46"/>
      <c r="E331" s="46"/>
      <c r="F331" s="46"/>
      <c r="G331" s="46"/>
      <c r="H331" s="46"/>
      <c r="I331" s="46"/>
    </row>
    <row r="332" spans="1:9" ht="18" customHeight="1">
      <c r="A332" s="46"/>
      <c r="B332" s="46"/>
      <c r="C332" s="46"/>
      <c r="D332" s="46"/>
      <c r="E332" s="46"/>
      <c r="F332" s="46"/>
      <c r="G332" s="46"/>
      <c r="H332" s="46"/>
      <c r="I332" s="46"/>
    </row>
    <row r="333" spans="1:9" ht="18" customHeight="1">
      <c r="A333" s="46"/>
      <c r="B333" s="46"/>
      <c r="C333" s="46"/>
      <c r="D333" s="46"/>
      <c r="E333" s="46"/>
      <c r="F333" s="46"/>
      <c r="G333" s="46"/>
      <c r="H333" s="46"/>
      <c r="I333" s="46"/>
    </row>
    <row r="334" spans="1:9" ht="18" customHeight="1">
      <c r="A334" s="46"/>
      <c r="B334" s="46"/>
      <c r="C334" s="46"/>
      <c r="D334" s="46"/>
      <c r="E334" s="46"/>
      <c r="F334" s="46"/>
      <c r="G334" s="46"/>
      <c r="H334" s="46"/>
      <c r="I334" s="46"/>
    </row>
    <row r="335" spans="1:9" ht="18" customHeight="1">
      <c r="A335" s="46"/>
      <c r="B335" s="46"/>
      <c r="C335" s="46"/>
      <c r="D335" s="46"/>
      <c r="E335" s="46"/>
      <c r="F335" s="46"/>
      <c r="G335" s="46"/>
      <c r="H335" s="46"/>
      <c r="I335" s="46"/>
    </row>
    <row r="336" spans="1:9" ht="18" customHeight="1">
      <c r="A336" s="46"/>
      <c r="B336" s="46"/>
      <c r="C336" s="46"/>
      <c r="D336" s="46"/>
      <c r="E336" s="46"/>
      <c r="F336" s="46"/>
      <c r="G336" s="46"/>
      <c r="H336" s="46"/>
      <c r="I336" s="46"/>
    </row>
    <row r="337" spans="1:9" ht="18" customHeight="1">
      <c r="A337" s="46"/>
      <c r="B337" s="46"/>
      <c r="C337" s="46"/>
      <c r="D337" s="46"/>
      <c r="E337" s="46"/>
      <c r="F337" s="46"/>
      <c r="G337" s="46"/>
      <c r="H337" s="46"/>
      <c r="I337" s="46"/>
    </row>
    <row r="338" spans="1:9" ht="18" customHeight="1">
      <c r="A338" s="46"/>
      <c r="B338" s="46"/>
      <c r="C338" s="46"/>
      <c r="D338" s="46"/>
      <c r="E338" s="46"/>
      <c r="F338" s="46"/>
      <c r="G338" s="46"/>
      <c r="H338" s="46"/>
      <c r="I338" s="46"/>
    </row>
    <row r="339" spans="1:9" ht="18" customHeight="1">
      <c r="A339" s="46"/>
      <c r="B339" s="46"/>
      <c r="C339" s="46"/>
      <c r="D339" s="46"/>
      <c r="E339" s="46"/>
      <c r="F339" s="46"/>
      <c r="G339" s="46"/>
      <c r="H339" s="46"/>
      <c r="I339" s="46"/>
    </row>
    <row r="340" spans="1:9" ht="18" customHeight="1">
      <c r="A340" s="46"/>
      <c r="B340" s="46"/>
      <c r="C340" s="46"/>
      <c r="D340" s="46"/>
      <c r="E340" s="46"/>
      <c r="F340" s="46"/>
      <c r="G340" s="46"/>
      <c r="H340" s="46"/>
      <c r="I340" s="46"/>
    </row>
    <row r="341" spans="1:9" ht="18" customHeight="1">
      <c r="A341" s="46"/>
      <c r="B341" s="46"/>
      <c r="C341" s="46"/>
      <c r="D341" s="46"/>
      <c r="E341" s="46"/>
      <c r="F341" s="46"/>
      <c r="G341" s="46"/>
      <c r="H341" s="46"/>
      <c r="I341" s="46"/>
    </row>
    <row r="342" spans="1:9" ht="18" customHeight="1">
      <c r="A342" s="46"/>
      <c r="B342" s="46"/>
      <c r="C342" s="46"/>
      <c r="D342" s="46"/>
      <c r="E342" s="46"/>
      <c r="F342" s="46"/>
      <c r="G342" s="46"/>
      <c r="H342" s="46"/>
      <c r="I342" s="46"/>
    </row>
    <row r="343" spans="1:9" ht="18" customHeight="1">
      <c r="A343" s="46"/>
      <c r="B343" s="46"/>
      <c r="C343" s="46"/>
      <c r="D343" s="46"/>
      <c r="E343" s="46"/>
      <c r="F343" s="46"/>
      <c r="G343" s="46"/>
      <c r="H343" s="46"/>
      <c r="I343" s="46"/>
    </row>
    <row r="344" spans="1:9" ht="18" customHeight="1">
      <c r="A344" s="46"/>
      <c r="B344" s="46"/>
      <c r="C344" s="46"/>
      <c r="D344" s="46"/>
      <c r="E344" s="46"/>
      <c r="F344" s="46"/>
      <c r="G344" s="46"/>
      <c r="H344" s="46"/>
      <c r="I344" s="46"/>
    </row>
    <row r="345" spans="1:9" ht="18" customHeight="1">
      <c r="A345" s="46"/>
      <c r="B345" s="46"/>
      <c r="C345" s="46"/>
      <c r="D345" s="46"/>
      <c r="E345" s="46"/>
      <c r="F345" s="46"/>
      <c r="G345" s="46"/>
      <c r="H345" s="46"/>
      <c r="I345" s="46"/>
    </row>
    <row r="346" spans="1:9" ht="18" customHeight="1">
      <c r="A346" s="46"/>
      <c r="B346" s="46"/>
      <c r="C346" s="46"/>
      <c r="D346" s="46"/>
      <c r="E346" s="46"/>
      <c r="F346" s="46"/>
      <c r="G346" s="46"/>
      <c r="H346" s="46"/>
      <c r="I346" s="46"/>
    </row>
    <row r="347" spans="1:9" ht="18" customHeight="1">
      <c r="A347" s="46"/>
      <c r="B347" s="46"/>
      <c r="C347" s="46"/>
      <c r="D347" s="46"/>
      <c r="E347" s="46"/>
      <c r="F347" s="46"/>
      <c r="G347" s="46"/>
      <c r="H347" s="46"/>
      <c r="I347" s="46"/>
    </row>
    <row r="348" spans="1:9" ht="18" customHeight="1">
      <c r="A348" s="46"/>
      <c r="B348" s="46"/>
      <c r="C348" s="46"/>
      <c r="D348" s="46"/>
      <c r="E348" s="46"/>
      <c r="F348" s="46"/>
      <c r="G348" s="46"/>
      <c r="H348" s="46"/>
      <c r="I348" s="46"/>
    </row>
    <row r="349" spans="1:9" ht="18" customHeight="1">
      <c r="A349" s="46"/>
      <c r="B349" s="46"/>
      <c r="C349" s="46"/>
      <c r="D349" s="46"/>
      <c r="E349" s="46"/>
      <c r="F349" s="46"/>
      <c r="G349" s="46"/>
      <c r="H349" s="46"/>
      <c r="I349" s="46"/>
    </row>
    <row r="350" spans="1:9" ht="18" customHeight="1">
      <c r="A350" s="46"/>
      <c r="B350" s="46"/>
      <c r="C350" s="46"/>
      <c r="D350" s="46"/>
      <c r="E350" s="46"/>
      <c r="F350" s="46"/>
      <c r="G350" s="46"/>
      <c r="H350" s="46"/>
      <c r="I350" s="46"/>
    </row>
    <row r="351" spans="1:9" ht="18" customHeight="1">
      <c r="A351" s="46"/>
      <c r="B351" s="46"/>
      <c r="C351" s="46"/>
      <c r="D351" s="46"/>
      <c r="E351" s="46"/>
      <c r="F351" s="46"/>
      <c r="G351" s="46"/>
      <c r="H351" s="46"/>
      <c r="I351" s="46"/>
    </row>
    <row r="352" spans="1:9" ht="18" customHeight="1">
      <c r="A352" s="46"/>
      <c r="B352" s="46"/>
      <c r="C352" s="46"/>
      <c r="D352" s="46"/>
      <c r="E352" s="46"/>
      <c r="F352" s="46"/>
      <c r="G352" s="46"/>
      <c r="H352" s="46"/>
      <c r="I352" s="46"/>
    </row>
    <row r="353" spans="1:9" ht="18" customHeight="1">
      <c r="A353" s="46"/>
      <c r="B353" s="46"/>
      <c r="C353" s="46"/>
      <c r="D353" s="46"/>
      <c r="E353" s="46"/>
      <c r="F353" s="46"/>
      <c r="G353" s="46"/>
      <c r="H353" s="46"/>
      <c r="I353" s="46"/>
    </row>
    <row r="354" spans="1:9" ht="18" customHeight="1">
      <c r="A354" s="46"/>
      <c r="B354" s="46"/>
      <c r="C354" s="46"/>
      <c r="D354" s="46"/>
      <c r="E354" s="46"/>
      <c r="F354" s="46"/>
      <c r="G354" s="46"/>
      <c r="H354" s="46"/>
      <c r="I354" s="46"/>
    </row>
    <row r="355" spans="1:9" ht="18" customHeight="1">
      <c r="A355" s="46"/>
      <c r="B355" s="46"/>
      <c r="C355" s="46"/>
      <c r="D355" s="46"/>
      <c r="E355" s="46"/>
      <c r="F355" s="46"/>
      <c r="G355" s="46"/>
      <c r="H355" s="46"/>
      <c r="I355" s="46"/>
    </row>
    <row r="356" spans="1:9" ht="18" customHeight="1">
      <c r="A356" s="46"/>
      <c r="B356" s="46"/>
      <c r="C356" s="46"/>
      <c r="D356" s="46"/>
      <c r="E356" s="46"/>
      <c r="F356" s="46"/>
      <c r="G356" s="46"/>
      <c r="H356" s="46"/>
      <c r="I356" s="46"/>
    </row>
    <row r="357" spans="1:9" ht="18" customHeight="1">
      <c r="A357" s="46"/>
      <c r="B357" s="46"/>
      <c r="C357" s="46"/>
      <c r="D357" s="46"/>
      <c r="E357" s="46"/>
      <c r="F357" s="46"/>
      <c r="G357" s="46"/>
      <c r="H357" s="46"/>
      <c r="I357" s="46"/>
    </row>
    <row r="358" spans="1:9" ht="18" customHeight="1">
      <c r="A358" s="46"/>
      <c r="B358" s="46"/>
      <c r="C358" s="46"/>
      <c r="D358" s="46"/>
      <c r="E358" s="46"/>
      <c r="F358" s="46"/>
      <c r="G358" s="46"/>
      <c r="H358" s="46"/>
      <c r="I358" s="46"/>
    </row>
    <row r="359" spans="1:9" ht="18" customHeight="1">
      <c r="A359" s="46"/>
      <c r="B359" s="46"/>
      <c r="C359" s="46"/>
      <c r="D359" s="46"/>
      <c r="E359" s="46"/>
      <c r="F359" s="46"/>
      <c r="G359" s="46"/>
      <c r="H359" s="46"/>
      <c r="I359" s="46"/>
    </row>
    <row r="360" spans="1:9" ht="18" customHeight="1">
      <c r="A360" s="46"/>
      <c r="B360" s="46"/>
      <c r="C360" s="46"/>
      <c r="D360" s="46"/>
      <c r="E360" s="46"/>
      <c r="F360" s="46"/>
      <c r="G360" s="46"/>
      <c r="H360" s="46"/>
      <c r="I360" s="46"/>
    </row>
    <row r="361" spans="1:9" ht="18" customHeight="1">
      <c r="A361" s="46"/>
      <c r="B361" s="46"/>
      <c r="C361" s="46"/>
      <c r="D361" s="46"/>
      <c r="E361" s="46"/>
      <c r="F361" s="46"/>
      <c r="G361" s="46"/>
      <c r="H361" s="46"/>
      <c r="I361" s="46"/>
    </row>
    <row r="362" spans="1:9" ht="18" customHeight="1">
      <c r="A362" s="46"/>
      <c r="B362" s="46"/>
      <c r="C362" s="46"/>
      <c r="D362" s="46"/>
      <c r="E362" s="46"/>
      <c r="F362" s="46"/>
      <c r="G362" s="46"/>
      <c r="H362" s="46"/>
      <c r="I362" s="46"/>
    </row>
    <row r="363" spans="1:9" ht="18" customHeight="1">
      <c r="A363" s="46"/>
      <c r="B363" s="46"/>
      <c r="C363" s="46"/>
      <c r="D363" s="46"/>
      <c r="E363" s="46"/>
      <c r="F363" s="46"/>
      <c r="G363" s="46"/>
      <c r="H363" s="46"/>
      <c r="I363" s="46"/>
    </row>
    <row r="364" spans="1:9" ht="18" customHeight="1">
      <c r="A364" s="46"/>
      <c r="B364" s="46"/>
      <c r="C364" s="46"/>
      <c r="D364" s="46"/>
      <c r="E364" s="46"/>
      <c r="F364" s="46"/>
      <c r="G364" s="46"/>
      <c r="H364" s="46"/>
      <c r="I364" s="46"/>
    </row>
    <row r="365" spans="1:9" ht="18" customHeight="1">
      <c r="A365" s="46"/>
      <c r="B365" s="46"/>
      <c r="C365" s="46"/>
      <c r="D365" s="46"/>
      <c r="E365" s="46"/>
      <c r="F365" s="46"/>
      <c r="G365" s="46"/>
      <c r="H365" s="46"/>
      <c r="I365" s="46"/>
    </row>
    <row r="366" spans="1:9" ht="18" customHeight="1">
      <c r="A366" s="46"/>
      <c r="B366" s="46"/>
      <c r="C366" s="46"/>
      <c r="D366" s="46"/>
      <c r="E366" s="46"/>
      <c r="F366" s="46"/>
      <c r="G366" s="46"/>
      <c r="H366" s="46"/>
      <c r="I366" s="46"/>
    </row>
    <row r="367" spans="1:9" ht="18" customHeight="1">
      <c r="A367" s="46"/>
      <c r="B367" s="46"/>
      <c r="C367" s="46"/>
      <c r="D367" s="46"/>
      <c r="E367" s="46"/>
      <c r="F367" s="46"/>
      <c r="G367" s="46"/>
      <c r="H367" s="46"/>
      <c r="I367" s="46"/>
    </row>
    <row r="368" spans="1:9" ht="18" customHeight="1">
      <c r="A368" s="46"/>
      <c r="B368" s="46"/>
      <c r="C368" s="46"/>
      <c r="D368" s="46"/>
      <c r="E368" s="46"/>
      <c r="F368" s="46"/>
      <c r="G368" s="46"/>
      <c r="H368" s="46"/>
      <c r="I368" s="46"/>
    </row>
    <row r="369" spans="1:9" ht="18" customHeight="1">
      <c r="A369" s="46"/>
      <c r="B369" s="46"/>
      <c r="C369" s="46"/>
      <c r="D369" s="46"/>
      <c r="E369" s="46"/>
      <c r="F369" s="46"/>
      <c r="G369" s="46"/>
      <c r="H369" s="46"/>
      <c r="I369" s="46"/>
    </row>
    <row r="370" spans="1:9" ht="18" customHeight="1">
      <c r="A370" s="46"/>
      <c r="B370" s="46"/>
      <c r="C370" s="46"/>
      <c r="D370" s="46"/>
      <c r="E370" s="46"/>
      <c r="F370" s="46"/>
      <c r="G370" s="46"/>
      <c r="H370" s="46"/>
      <c r="I370" s="46"/>
    </row>
    <row r="371" spans="1:9" ht="18" customHeight="1">
      <c r="A371" s="46"/>
      <c r="B371" s="46"/>
      <c r="C371" s="46"/>
      <c r="D371" s="46"/>
      <c r="E371" s="46"/>
      <c r="F371" s="46"/>
      <c r="G371" s="46"/>
      <c r="H371" s="46"/>
      <c r="I371" s="46"/>
    </row>
    <row r="372" spans="1:9" ht="18" customHeight="1">
      <c r="A372" s="46"/>
      <c r="B372" s="46"/>
      <c r="C372" s="46"/>
      <c r="D372" s="46"/>
      <c r="E372" s="46"/>
      <c r="F372" s="46"/>
      <c r="G372" s="46"/>
      <c r="H372" s="46"/>
      <c r="I372" s="46"/>
    </row>
    <row r="373" spans="1:9" ht="18" customHeight="1">
      <c r="A373" s="46"/>
      <c r="B373" s="46"/>
      <c r="C373" s="46"/>
      <c r="D373" s="46"/>
      <c r="E373" s="46"/>
      <c r="F373" s="46"/>
      <c r="G373" s="46"/>
      <c r="H373" s="46"/>
      <c r="I373" s="46"/>
    </row>
    <row r="374" spans="1:9" ht="18" customHeight="1">
      <c r="A374" s="46"/>
      <c r="B374" s="46"/>
      <c r="C374" s="46"/>
      <c r="D374" s="46"/>
      <c r="E374" s="46"/>
      <c r="F374" s="46"/>
      <c r="G374" s="46"/>
      <c r="H374" s="46"/>
      <c r="I374" s="46"/>
    </row>
    <row r="375" spans="1:9" ht="18" customHeight="1">
      <c r="A375" s="46"/>
      <c r="B375" s="46"/>
      <c r="C375" s="46"/>
      <c r="D375" s="46"/>
      <c r="E375" s="46"/>
      <c r="F375" s="46"/>
      <c r="G375" s="46"/>
      <c r="H375" s="46"/>
      <c r="I375" s="46"/>
    </row>
    <row r="376" spans="1:9" ht="18" customHeight="1">
      <c r="A376" s="46"/>
      <c r="B376" s="46"/>
      <c r="C376" s="46"/>
      <c r="D376" s="46"/>
      <c r="E376" s="46"/>
      <c r="F376" s="46"/>
      <c r="G376" s="46"/>
      <c r="H376" s="46"/>
      <c r="I376" s="46"/>
    </row>
    <row r="377" spans="1:9" ht="18" customHeight="1">
      <c r="A377" s="46"/>
      <c r="B377" s="46"/>
      <c r="C377" s="46"/>
      <c r="D377" s="46"/>
      <c r="E377" s="46"/>
      <c r="F377" s="46"/>
      <c r="G377" s="46"/>
      <c r="H377" s="46"/>
      <c r="I377" s="46"/>
    </row>
    <row r="378" spans="1:9" ht="18" customHeight="1">
      <c r="A378" s="46"/>
      <c r="B378" s="46"/>
      <c r="C378" s="46"/>
      <c r="D378" s="46"/>
      <c r="E378" s="46"/>
      <c r="F378" s="46"/>
      <c r="G378" s="46"/>
      <c r="H378" s="46"/>
      <c r="I378" s="46"/>
    </row>
    <row r="379" spans="1:9" ht="18" customHeight="1">
      <c r="A379" s="46"/>
      <c r="B379" s="46"/>
      <c r="C379" s="46"/>
      <c r="D379" s="46"/>
      <c r="E379" s="46"/>
      <c r="F379" s="46"/>
      <c r="G379" s="46"/>
      <c r="H379" s="46"/>
      <c r="I379" s="46"/>
    </row>
    <row r="380" spans="1:9" ht="18" customHeight="1">
      <c r="A380" s="46"/>
      <c r="B380" s="46"/>
      <c r="C380" s="46"/>
      <c r="D380" s="46"/>
      <c r="E380" s="46"/>
      <c r="F380" s="46"/>
      <c r="G380" s="46"/>
      <c r="H380" s="46"/>
      <c r="I380" s="46"/>
    </row>
    <row r="381" spans="1:9" ht="18" customHeight="1">
      <c r="A381" s="46"/>
      <c r="B381" s="46"/>
      <c r="C381" s="46"/>
      <c r="D381" s="46"/>
      <c r="E381" s="46"/>
      <c r="F381" s="46"/>
      <c r="G381" s="46"/>
      <c r="H381" s="46"/>
      <c r="I381" s="46"/>
    </row>
    <row r="382" spans="1:9" ht="18" customHeight="1">
      <c r="A382" s="46"/>
      <c r="B382" s="46"/>
      <c r="C382" s="46"/>
      <c r="D382" s="46"/>
      <c r="E382" s="46"/>
      <c r="F382" s="46"/>
      <c r="G382" s="46"/>
      <c r="H382" s="46"/>
      <c r="I382" s="46"/>
    </row>
    <row r="383" spans="1:9" ht="18" customHeight="1">
      <c r="A383" s="46"/>
      <c r="B383" s="46"/>
      <c r="C383" s="46"/>
      <c r="D383" s="46"/>
      <c r="E383" s="46"/>
      <c r="F383" s="46"/>
      <c r="G383" s="46"/>
      <c r="H383" s="46"/>
      <c r="I383" s="46"/>
    </row>
    <row r="384" spans="1:9" ht="18" customHeight="1">
      <c r="A384" s="46"/>
      <c r="B384" s="46"/>
      <c r="C384" s="46"/>
      <c r="D384" s="46"/>
      <c r="E384" s="46"/>
      <c r="F384" s="46"/>
      <c r="G384" s="46"/>
      <c r="H384" s="46"/>
      <c r="I384" s="46"/>
    </row>
    <row r="385" spans="1:9" ht="18" customHeight="1">
      <c r="A385" s="46"/>
      <c r="B385" s="46"/>
      <c r="C385" s="46"/>
      <c r="D385" s="46"/>
      <c r="E385" s="46"/>
      <c r="F385" s="46"/>
      <c r="G385" s="46"/>
      <c r="H385" s="46"/>
      <c r="I385" s="46"/>
    </row>
    <row r="386" spans="1:9" ht="18" customHeight="1">
      <c r="A386" s="46"/>
      <c r="B386" s="46"/>
      <c r="C386" s="46"/>
      <c r="D386" s="46"/>
      <c r="E386" s="46"/>
      <c r="F386" s="46"/>
      <c r="G386" s="46"/>
      <c r="H386" s="46"/>
      <c r="I386" s="46"/>
    </row>
    <row r="387" spans="1:9" ht="18" customHeight="1">
      <c r="A387" s="46"/>
      <c r="B387" s="46"/>
      <c r="C387" s="46"/>
      <c r="D387" s="46"/>
      <c r="E387" s="46"/>
      <c r="F387" s="46"/>
      <c r="G387" s="46"/>
      <c r="H387" s="46"/>
      <c r="I387" s="46"/>
    </row>
    <row r="388" spans="1:9" ht="18" customHeight="1">
      <c r="A388" s="46"/>
      <c r="B388" s="46"/>
      <c r="C388" s="46"/>
      <c r="D388" s="46"/>
      <c r="E388" s="46"/>
      <c r="F388" s="46"/>
      <c r="G388" s="46"/>
      <c r="H388" s="46"/>
      <c r="I388" s="46"/>
    </row>
    <row r="389" spans="1:9" ht="18" customHeight="1">
      <c r="A389" s="46"/>
      <c r="B389" s="46"/>
      <c r="C389" s="46"/>
      <c r="D389" s="46"/>
      <c r="E389" s="46"/>
      <c r="F389" s="46"/>
      <c r="G389" s="46"/>
      <c r="H389" s="46"/>
      <c r="I389" s="46"/>
    </row>
    <row r="390" spans="1:9" ht="18" customHeight="1">
      <c r="A390" s="46"/>
      <c r="B390" s="46"/>
      <c r="C390" s="46"/>
      <c r="D390" s="46"/>
      <c r="E390" s="46"/>
      <c r="F390" s="46"/>
      <c r="G390" s="46"/>
      <c r="H390" s="46"/>
      <c r="I390" s="46"/>
    </row>
    <row r="391" spans="1:9" ht="18" customHeight="1">
      <c r="A391" s="46"/>
      <c r="B391" s="46"/>
      <c r="C391" s="46"/>
      <c r="D391" s="46"/>
      <c r="E391" s="46"/>
      <c r="F391" s="46"/>
      <c r="G391" s="46"/>
      <c r="H391" s="46"/>
      <c r="I391" s="46"/>
    </row>
    <row r="392" spans="1:9" ht="18" customHeight="1">
      <c r="A392" s="46"/>
      <c r="B392" s="46"/>
      <c r="C392" s="46"/>
      <c r="D392" s="46"/>
      <c r="E392" s="46"/>
      <c r="F392" s="46"/>
      <c r="G392" s="46"/>
      <c r="H392" s="46"/>
      <c r="I392" s="46"/>
    </row>
    <row r="393" spans="1:9" ht="18" customHeight="1">
      <c r="A393" s="46"/>
      <c r="B393" s="46"/>
      <c r="C393" s="46"/>
      <c r="D393" s="46"/>
      <c r="E393" s="46"/>
      <c r="F393" s="46"/>
      <c r="G393" s="46"/>
      <c r="H393" s="46"/>
      <c r="I393" s="46"/>
    </row>
    <row r="394" spans="1:9" ht="18" customHeight="1">
      <c r="A394" s="46"/>
      <c r="B394" s="46"/>
      <c r="C394" s="46"/>
      <c r="D394" s="46"/>
      <c r="E394" s="46"/>
      <c r="F394" s="46"/>
      <c r="G394" s="46"/>
      <c r="H394" s="46"/>
      <c r="I394" s="46"/>
    </row>
    <row r="395" spans="1:9" ht="18" customHeight="1">
      <c r="A395" s="46"/>
      <c r="B395" s="46"/>
      <c r="C395" s="46"/>
      <c r="D395" s="46"/>
      <c r="E395" s="46"/>
      <c r="F395" s="46"/>
      <c r="G395" s="46"/>
      <c r="H395" s="46"/>
      <c r="I395" s="46"/>
    </row>
    <row r="396" spans="1:9" ht="18" customHeight="1">
      <c r="A396" s="46"/>
      <c r="B396" s="46"/>
      <c r="C396" s="46"/>
      <c r="D396" s="46"/>
      <c r="E396" s="46"/>
      <c r="F396" s="46"/>
      <c r="G396" s="46"/>
      <c r="H396" s="46"/>
      <c r="I396" s="46"/>
    </row>
    <row r="397" spans="1:9" ht="18" customHeight="1">
      <c r="A397" s="46"/>
      <c r="B397" s="46"/>
      <c r="C397" s="46"/>
      <c r="D397" s="46"/>
      <c r="E397" s="46"/>
      <c r="F397" s="46"/>
      <c r="G397" s="46"/>
      <c r="H397" s="46"/>
      <c r="I397" s="46"/>
    </row>
    <row r="398" spans="1:9" ht="18" customHeight="1">
      <c r="A398" s="46"/>
      <c r="B398" s="46"/>
      <c r="C398" s="46"/>
      <c r="D398" s="46"/>
      <c r="E398" s="46"/>
      <c r="F398" s="46"/>
      <c r="G398" s="46"/>
      <c r="H398" s="46"/>
      <c r="I398" s="46"/>
    </row>
    <row r="399" spans="1:9" ht="18" customHeight="1">
      <c r="A399" s="46"/>
      <c r="B399" s="46"/>
      <c r="C399" s="46"/>
      <c r="D399" s="46"/>
      <c r="E399" s="46"/>
      <c r="F399" s="46"/>
      <c r="G399" s="46"/>
      <c r="H399" s="46"/>
      <c r="I399" s="46"/>
    </row>
    <row r="400" spans="1:9" ht="18" customHeight="1">
      <c r="A400" s="46"/>
      <c r="B400" s="46"/>
      <c r="C400" s="46"/>
      <c r="D400" s="46"/>
      <c r="E400" s="46"/>
      <c r="F400" s="46"/>
      <c r="G400" s="46"/>
      <c r="H400" s="46"/>
      <c r="I400" s="46"/>
    </row>
    <row r="401" spans="1:9" ht="18" customHeight="1">
      <c r="A401" s="46"/>
      <c r="B401" s="46"/>
      <c r="C401" s="46"/>
      <c r="D401" s="46"/>
      <c r="E401" s="46"/>
      <c r="F401" s="46"/>
      <c r="G401" s="46"/>
      <c r="H401" s="46"/>
      <c r="I401" s="46"/>
    </row>
    <row r="402" spans="1:9" ht="18" customHeight="1">
      <c r="A402" s="46"/>
      <c r="B402" s="46"/>
      <c r="C402" s="46"/>
      <c r="D402" s="46"/>
      <c r="E402" s="46"/>
      <c r="F402" s="46"/>
      <c r="G402" s="46"/>
      <c r="H402" s="46"/>
      <c r="I402" s="46"/>
    </row>
    <row r="403" spans="1:9" ht="18" customHeight="1">
      <c r="A403" s="46"/>
      <c r="B403" s="46"/>
      <c r="C403" s="46"/>
      <c r="D403" s="46"/>
      <c r="E403" s="46"/>
      <c r="F403" s="46"/>
      <c r="G403" s="46"/>
      <c r="H403" s="46"/>
      <c r="I403" s="46"/>
    </row>
    <row r="404" spans="1:9" ht="18" customHeight="1">
      <c r="A404" s="46"/>
      <c r="B404" s="46"/>
      <c r="C404" s="46"/>
      <c r="D404" s="46"/>
      <c r="E404" s="46"/>
      <c r="F404" s="46"/>
      <c r="G404" s="46"/>
      <c r="H404" s="46"/>
      <c r="I404" s="46"/>
    </row>
    <row r="405" spans="1:9" ht="18" customHeight="1">
      <c r="A405" s="46"/>
      <c r="B405" s="46"/>
      <c r="C405" s="46"/>
      <c r="D405" s="46"/>
      <c r="E405" s="46"/>
      <c r="F405" s="46"/>
      <c r="G405" s="46"/>
      <c r="H405" s="46"/>
      <c r="I405" s="46"/>
    </row>
    <row r="406" spans="1:9" ht="18" customHeight="1">
      <c r="A406" s="46"/>
      <c r="B406" s="46"/>
      <c r="C406" s="46"/>
      <c r="D406" s="46"/>
      <c r="E406" s="46"/>
      <c r="F406" s="46"/>
      <c r="G406" s="46"/>
      <c r="H406" s="46"/>
      <c r="I406" s="46"/>
    </row>
    <row r="407" spans="1:9" ht="18" customHeight="1">
      <c r="A407" s="46"/>
      <c r="B407" s="46"/>
      <c r="C407" s="46"/>
      <c r="D407" s="46"/>
      <c r="E407" s="46"/>
      <c r="F407" s="46"/>
      <c r="G407" s="46"/>
      <c r="H407" s="46"/>
      <c r="I407" s="46"/>
    </row>
    <row r="408" spans="1:9" ht="18" customHeight="1">
      <c r="A408" s="46"/>
      <c r="B408" s="46"/>
      <c r="C408" s="46"/>
      <c r="D408" s="46"/>
      <c r="E408" s="46"/>
      <c r="F408" s="46"/>
      <c r="G408" s="46"/>
      <c r="H408" s="46"/>
      <c r="I408" s="46"/>
    </row>
    <row r="409" spans="1:9" ht="18" customHeight="1">
      <c r="A409" s="46"/>
      <c r="B409" s="46"/>
      <c r="C409" s="46"/>
      <c r="D409" s="46"/>
      <c r="E409" s="46"/>
      <c r="F409" s="46"/>
      <c r="G409" s="46"/>
      <c r="H409" s="46"/>
      <c r="I409" s="46"/>
    </row>
    <row r="410" spans="1:9" ht="18" customHeight="1">
      <c r="A410" s="46"/>
      <c r="B410" s="46"/>
      <c r="C410" s="46"/>
      <c r="D410" s="46"/>
      <c r="E410" s="46"/>
      <c r="F410" s="46"/>
      <c r="G410" s="46"/>
      <c r="H410" s="46"/>
      <c r="I410" s="46"/>
    </row>
    <row r="411" spans="1:9" ht="18" customHeight="1">
      <c r="A411" s="46"/>
      <c r="B411" s="46"/>
      <c r="C411" s="46"/>
      <c r="D411" s="46"/>
      <c r="E411" s="46"/>
      <c r="F411" s="46"/>
      <c r="G411" s="46"/>
      <c r="H411" s="46"/>
      <c r="I411" s="46"/>
    </row>
    <row r="412" spans="1:9" ht="18" customHeight="1">
      <c r="A412" s="46"/>
      <c r="B412" s="46"/>
      <c r="C412" s="46"/>
      <c r="D412" s="46"/>
      <c r="E412" s="46"/>
      <c r="F412" s="46"/>
      <c r="G412" s="46"/>
      <c r="H412" s="46"/>
      <c r="I412" s="46"/>
    </row>
    <row r="413" spans="1:9" ht="18" customHeight="1">
      <c r="A413" s="46"/>
      <c r="B413" s="46"/>
      <c r="C413" s="46"/>
      <c r="D413" s="46"/>
      <c r="E413" s="46"/>
      <c r="F413" s="46"/>
      <c r="G413" s="46"/>
      <c r="H413" s="46"/>
      <c r="I413" s="46"/>
    </row>
    <row r="414" spans="1:9" ht="18" customHeight="1">
      <c r="A414" s="46"/>
      <c r="B414" s="46"/>
      <c r="C414" s="46"/>
      <c r="D414" s="46"/>
      <c r="E414" s="46"/>
      <c r="F414" s="46"/>
      <c r="G414" s="46"/>
      <c r="H414" s="46"/>
      <c r="I414" s="46"/>
    </row>
    <row r="415" spans="1:9" ht="18" customHeight="1">
      <c r="A415" s="46"/>
      <c r="B415" s="46"/>
      <c r="C415" s="46"/>
      <c r="D415" s="46"/>
      <c r="E415" s="46"/>
      <c r="F415" s="46"/>
      <c r="G415" s="46"/>
      <c r="H415" s="46"/>
      <c r="I415" s="46"/>
    </row>
    <row r="416" spans="1:9" ht="18" customHeight="1">
      <c r="A416" s="46"/>
      <c r="B416" s="46"/>
      <c r="C416" s="46"/>
      <c r="D416" s="46"/>
      <c r="E416" s="46"/>
      <c r="F416" s="46"/>
      <c r="G416" s="46"/>
      <c r="H416" s="46"/>
      <c r="I416" s="46"/>
    </row>
    <row r="417" spans="1:9" ht="18" customHeight="1">
      <c r="A417" s="46"/>
      <c r="B417" s="46"/>
      <c r="C417" s="46"/>
      <c r="D417" s="46"/>
      <c r="E417" s="46"/>
      <c r="F417" s="46"/>
      <c r="G417" s="46"/>
      <c r="H417" s="46"/>
      <c r="I417" s="46"/>
    </row>
    <row r="418" spans="1:9" ht="18" customHeight="1">
      <c r="A418" s="46"/>
      <c r="B418" s="46"/>
      <c r="C418" s="46"/>
      <c r="D418" s="46"/>
      <c r="E418" s="46"/>
      <c r="F418" s="46"/>
      <c r="G418" s="46"/>
      <c r="H418" s="46"/>
      <c r="I418" s="46"/>
    </row>
    <row r="419" spans="1:9" ht="18" customHeight="1">
      <c r="A419" s="46"/>
      <c r="B419" s="46"/>
      <c r="C419" s="46"/>
      <c r="D419" s="46"/>
      <c r="E419" s="46"/>
      <c r="F419" s="46"/>
      <c r="G419" s="46"/>
      <c r="H419" s="46"/>
      <c r="I419" s="46"/>
    </row>
    <row r="420" spans="1:9" ht="18" customHeight="1">
      <c r="A420" s="46"/>
      <c r="B420" s="46"/>
      <c r="C420" s="46"/>
      <c r="D420" s="46"/>
      <c r="E420" s="46"/>
      <c r="F420" s="46"/>
      <c r="G420" s="46"/>
      <c r="H420" s="46"/>
      <c r="I420" s="46"/>
    </row>
    <row r="421" spans="1:9" ht="18" customHeight="1">
      <c r="A421" s="46"/>
      <c r="B421" s="46"/>
      <c r="C421" s="46"/>
      <c r="D421" s="46"/>
      <c r="E421" s="46"/>
      <c r="F421" s="46"/>
      <c r="G421" s="46"/>
      <c r="H421" s="46"/>
      <c r="I421" s="46"/>
    </row>
    <row r="422" spans="1:9" ht="18" customHeight="1">
      <c r="A422" s="46"/>
      <c r="B422" s="46"/>
      <c r="C422" s="46"/>
      <c r="D422" s="46"/>
      <c r="E422" s="46"/>
      <c r="F422" s="46"/>
      <c r="G422" s="46"/>
      <c r="H422" s="46"/>
      <c r="I422" s="46"/>
    </row>
    <row r="423" spans="1:9" ht="18" customHeight="1">
      <c r="A423" s="46"/>
      <c r="B423" s="46"/>
      <c r="C423" s="46"/>
      <c r="D423" s="46"/>
      <c r="E423" s="46"/>
      <c r="F423" s="46"/>
      <c r="G423" s="46"/>
      <c r="H423" s="46"/>
      <c r="I423" s="46"/>
    </row>
    <row r="424" spans="1:9" ht="18" customHeight="1">
      <c r="A424" s="46"/>
      <c r="B424" s="46"/>
      <c r="C424" s="46"/>
      <c r="D424" s="46"/>
      <c r="E424" s="46"/>
      <c r="F424" s="46"/>
      <c r="G424" s="46"/>
      <c r="H424" s="46"/>
      <c r="I424" s="46"/>
    </row>
    <row r="425" spans="1:9" ht="18" customHeight="1">
      <c r="A425" s="46"/>
      <c r="B425" s="46"/>
      <c r="C425" s="46"/>
      <c r="D425" s="46"/>
      <c r="E425" s="46"/>
      <c r="F425" s="46"/>
      <c r="G425" s="46"/>
      <c r="H425" s="46"/>
      <c r="I425" s="46"/>
    </row>
    <row r="426" spans="1:9" ht="18" customHeight="1">
      <c r="A426" s="46"/>
      <c r="B426" s="46"/>
      <c r="C426" s="46"/>
      <c r="D426" s="46"/>
      <c r="E426" s="46"/>
      <c r="F426" s="46"/>
      <c r="G426" s="46"/>
      <c r="H426" s="46"/>
      <c r="I426" s="46"/>
    </row>
    <row r="427" spans="1:9" ht="18" customHeight="1">
      <c r="A427" s="46"/>
      <c r="B427" s="46"/>
      <c r="C427" s="46"/>
      <c r="D427" s="46"/>
      <c r="E427" s="46"/>
      <c r="F427" s="46"/>
      <c r="G427" s="46"/>
      <c r="H427" s="46"/>
      <c r="I427" s="46"/>
    </row>
    <row r="428" spans="1:9" ht="18" customHeight="1">
      <c r="A428" s="46"/>
      <c r="B428" s="46"/>
      <c r="C428" s="46"/>
      <c r="D428" s="46"/>
      <c r="E428" s="46"/>
      <c r="F428" s="46"/>
      <c r="G428" s="46"/>
      <c r="H428" s="46"/>
      <c r="I428" s="46"/>
    </row>
    <row r="429" spans="1:9" ht="18" customHeight="1">
      <c r="A429" s="46"/>
      <c r="B429" s="46"/>
      <c r="C429" s="46"/>
      <c r="D429" s="46"/>
      <c r="E429" s="46"/>
      <c r="F429" s="46"/>
      <c r="G429" s="46"/>
      <c r="H429" s="46"/>
      <c r="I429" s="46"/>
    </row>
    <row r="430" spans="1:9" ht="18" customHeight="1">
      <c r="A430" s="46"/>
      <c r="B430" s="46"/>
      <c r="C430" s="46"/>
      <c r="D430" s="46"/>
      <c r="E430" s="46"/>
      <c r="F430" s="46"/>
      <c r="G430" s="46"/>
      <c r="H430" s="46"/>
      <c r="I430" s="46"/>
    </row>
    <row r="431" spans="1:9" ht="18" customHeight="1">
      <c r="A431" s="46"/>
      <c r="B431" s="46"/>
      <c r="C431" s="46"/>
      <c r="D431" s="46"/>
      <c r="E431" s="46"/>
      <c r="F431" s="46"/>
      <c r="G431" s="46"/>
      <c r="H431" s="46"/>
      <c r="I431" s="46"/>
    </row>
    <row r="432" spans="1:9" ht="18" customHeight="1">
      <c r="A432" s="46"/>
      <c r="B432" s="46"/>
      <c r="C432" s="46"/>
      <c r="D432" s="46"/>
      <c r="E432" s="46"/>
      <c r="F432" s="46"/>
      <c r="G432" s="46"/>
      <c r="H432" s="46"/>
      <c r="I432" s="46"/>
    </row>
    <row r="433" spans="1:9" ht="18" customHeight="1">
      <c r="A433" s="46"/>
      <c r="B433" s="46"/>
      <c r="C433" s="46"/>
      <c r="D433" s="46"/>
      <c r="E433" s="46"/>
      <c r="F433" s="46"/>
      <c r="G433" s="46"/>
      <c r="H433" s="46"/>
      <c r="I433" s="46"/>
    </row>
    <row r="434" spans="1:9" ht="18" customHeight="1">
      <c r="A434" s="46"/>
      <c r="B434" s="46"/>
      <c r="C434" s="46"/>
      <c r="D434" s="46"/>
      <c r="E434" s="46"/>
      <c r="F434" s="46"/>
      <c r="G434" s="46"/>
      <c r="H434" s="46"/>
      <c r="I434" s="46"/>
    </row>
    <row r="435" spans="1:9" ht="18" customHeight="1">
      <c r="A435" s="46"/>
      <c r="B435" s="46"/>
      <c r="C435" s="46"/>
      <c r="D435" s="46"/>
      <c r="E435" s="46"/>
      <c r="F435" s="46"/>
      <c r="G435" s="46"/>
      <c r="H435" s="46"/>
      <c r="I435" s="46"/>
    </row>
    <row r="436" spans="1:9" ht="18" customHeight="1">
      <c r="A436" s="46"/>
      <c r="B436" s="46"/>
      <c r="C436" s="46"/>
      <c r="D436" s="46"/>
      <c r="E436" s="46"/>
      <c r="F436" s="46"/>
      <c r="G436" s="46"/>
      <c r="H436" s="46"/>
      <c r="I436" s="46"/>
    </row>
    <row r="437" spans="1:9" ht="18" customHeight="1">
      <c r="A437" s="46"/>
      <c r="B437" s="46"/>
      <c r="C437" s="46"/>
      <c r="D437" s="46"/>
      <c r="E437" s="46"/>
      <c r="F437" s="46"/>
      <c r="G437" s="46"/>
      <c r="H437" s="46"/>
      <c r="I437" s="46"/>
    </row>
    <row r="438" spans="1:9" ht="18" customHeight="1">
      <c r="A438" s="46"/>
      <c r="B438" s="46"/>
      <c r="C438" s="46"/>
      <c r="D438" s="46"/>
      <c r="E438" s="46"/>
      <c r="F438" s="46"/>
      <c r="G438" s="46"/>
      <c r="H438" s="46"/>
      <c r="I438" s="46"/>
    </row>
    <row r="439" spans="1:9" ht="18" customHeight="1">
      <c r="A439" s="46"/>
      <c r="B439" s="46"/>
      <c r="C439" s="46"/>
      <c r="D439" s="46"/>
      <c r="E439" s="46"/>
      <c r="F439" s="46"/>
      <c r="G439" s="46"/>
      <c r="H439" s="46"/>
      <c r="I439" s="46"/>
    </row>
    <row r="440" spans="1:9" ht="18" customHeight="1">
      <c r="A440" s="46"/>
      <c r="B440" s="46"/>
      <c r="C440" s="46"/>
      <c r="D440" s="46"/>
      <c r="E440" s="46"/>
      <c r="F440" s="46"/>
      <c r="G440" s="46"/>
      <c r="H440" s="46"/>
      <c r="I440" s="46"/>
    </row>
    <row r="441" spans="1:9" ht="18" customHeight="1">
      <c r="A441" s="46"/>
      <c r="B441" s="46"/>
      <c r="C441" s="46"/>
      <c r="D441" s="46"/>
      <c r="E441" s="46"/>
      <c r="F441" s="46"/>
      <c r="G441" s="46"/>
      <c r="H441" s="46"/>
      <c r="I441" s="46"/>
    </row>
    <row r="442" spans="1:9" ht="18" customHeight="1">
      <c r="A442" s="46"/>
      <c r="B442" s="46"/>
      <c r="C442" s="46"/>
      <c r="D442" s="46"/>
      <c r="E442" s="46"/>
      <c r="F442" s="46"/>
      <c r="G442" s="46"/>
      <c r="H442" s="46"/>
      <c r="I442" s="46"/>
    </row>
    <row r="443" spans="1:9" ht="18" customHeight="1">
      <c r="A443" s="46"/>
      <c r="B443" s="46"/>
      <c r="C443" s="46"/>
      <c r="D443" s="46"/>
      <c r="E443" s="46"/>
      <c r="F443" s="46"/>
      <c r="G443" s="46"/>
      <c r="H443" s="46"/>
      <c r="I443" s="46"/>
    </row>
    <row r="444" spans="1:9" ht="18" customHeight="1">
      <c r="A444" s="46"/>
      <c r="B444" s="46"/>
      <c r="C444" s="46"/>
      <c r="D444" s="46"/>
      <c r="E444" s="46"/>
      <c r="F444" s="46"/>
      <c r="G444" s="46"/>
      <c r="H444" s="46"/>
      <c r="I444" s="46"/>
    </row>
    <row r="445" spans="1:9" ht="18" customHeight="1">
      <c r="A445" s="46"/>
      <c r="B445" s="46"/>
      <c r="C445" s="46"/>
      <c r="D445" s="46"/>
      <c r="E445" s="46"/>
      <c r="F445" s="46"/>
      <c r="G445" s="46"/>
      <c r="H445" s="46"/>
      <c r="I445" s="46"/>
    </row>
    <row r="446" spans="1:9" ht="18" customHeight="1">
      <c r="A446" s="46"/>
      <c r="B446" s="46"/>
      <c r="C446" s="46"/>
      <c r="D446" s="46"/>
      <c r="E446" s="46"/>
      <c r="F446" s="46"/>
      <c r="G446" s="46"/>
      <c r="H446" s="46"/>
      <c r="I446" s="46"/>
    </row>
    <row r="447" spans="1:9" ht="18" customHeight="1">
      <c r="A447" s="46"/>
      <c r="B447" s="46"/>
      <c r="C447" s="46"/>
      <c r="D447" s="46"/>
      <c r="E447" s="46"/>
      <c r="F447" s="46"/>
      <c r="G447" s="46"/>
      <c r="H447" s="46"/>
      <c r="I447" s="46"/>
    </row>
    <row r="448" spans="1:9" ht="18" customHeight="1">
      <c r="A448" s="46"/>
      <c r="B448" s="46"/>
      <c r="C448" s="46"/>
      <c r="D448" s="46"/>
      <c r="E448" s="46"/>
      <c r="F448" s="46"/>
      <c r="G448" s="46"/>
      <c r="H448" s="46"/>
      <c r="I448" s="46"/>
    </row>
    <row r="449" spans="1:9" ht="18" customHeight="1">
      <c r="A449" s="46"/>
      <c r="B449" s="46"/>
      <c r="C449" s="46"/>
      <c r="D449" s="46"/>
      <c r="E449" s="46"/>
      <c r="F449" s="46"/>
      <c r="G449" s="46"/>
      <c r="H449" s="46"/>
      <c r="I449" s="46"/>
    </row>
    <row r="450" spans="1:9" ht="18" customHeight="1">
      <c r="A450" s="46"/>
      <c r="B450" s="46"/>
      <c r="C450" s="46"/>
      <c r="D450" s="46"/>
      <c r="E450" s="46"/>
      <c r="F450" s="46"/>
      <c r="G450" s="46"/>
      <c r="H450" s="46"/>
      <c r="I450" s="46"/>
    </row>
    <row r="451" spans="1:9" ht="18" customHeight="1">
      <c r="A451" s="46"/>
      <c r="B451" s="46"/>
      <c r="C451" s="46"/>
      <c r="D451" s="46"/>
      <c r="E451" s="46"/>
      <c r="F451" s="46"/>
      <c r="G451" s="46"/>
      <c r="H451" s="46"/>
      <c r="I451" s="46"/>
    </row>
    <row r="452" spans="1:9" ht="18" customHeight="1">
      <c r="A452" s="46"/>
      <c r="B452" s="46"/>
      <c r="C452" s="46"/>
      <c r="D452" s="46"/>
      <c r="E452" s="46"/>
      <c r="F452" s="46"/>
      <c r="G452" s="46"/>
      <c r="H452" s="46"/>
      <c r="I452" s="46"/>
    </row>
    <row r="453" spans="1:9" ht="18" customHeight="1">
      <c r="A453" s="46"/>
      <c r="B453" s="46"/>
      <c r="C453" s="46"/>
      <c r="D453" s="46"/>
      <c r="E453" s="46"/>
      <c r="F453" s="46"/>
      <c r="G453" s="46"/>
      <c r="H453" s="46"/>
      <c r="I453" s="46"/>
    </row>
    <row r="454" spans="1:9" ht="18" customHeight="1">
      <c r="A454" s="46"/>
      <c r="B454" s="46"/>
      <c r="C454" s="46"/>
      <c r="D454" s="46"/>
      <c r="E454" s="46"/>
      <c r="F454" s="46"/>
      <c r="G454" s="46"/>
      <c r="H454" s="46"/>
      <c r="I454" s="46"/>
    </row>
    <row r="455" spans="1:9" ht="18" customHeight="1">
      <c r="A455" s="46"/>
      <c r="B455" s="46"/>
      <c r="C455" s="46"/>
      <c r="D455" s="46"/>
      <c r="E455" s="46"/>
      <c r="F455" s="46"/>
      <c r="G455" s="46"/>
      <c r="H455" s="46"/>
      <c r="I455" s="46"/>
    </row>
    <row r="456" spans="1:9" ht="18" customHeight="1">
      <c r="A456" s="46"/>
      <c r="B456" s="46"/>
      <c r="C456" s="46"/>
      <c r="D456" s="46"/>
      <c r="E456" s="46"/>
      <c r="F456" s="46"/>
      <c r="G456" s="46"/>
      <c r="H456" s="46"/>
      <c r="I456" s="46"/>
    </row>
    <row r="457" spans="1:9" ht="18" customHeight="1">
      <c r="A457" s="46"/>
      <c r="B457" s="46"/>
      <c r="C457" s="46"/>
      <c r="D457" s="46"/>
      <c r="E457" s="46"/>
      <c r="F457" s="46"/>
      <c r="G457" s="46"/>
      <c r="H457" s="46"/>
      <c r="I457" s="46"/>
    </row>
    <row r="458" spans="1:9" ht="18" customHeight="1">
      <c r="A458" s="46"/>
      <c r="B458" s="46"/>
      <c r="C458" s="46"/>
      <c r="D458" s="46"/>
      <c r="E458" s="46"/>
      <c r="F458" s="46"/>
      <c r="G458" s="46"/>
      <c r="H458" s="46"/>
      <c r="I458" s="46"/>
    </row>
    <row r="459" spans="1:9" ht="18" customHeight="1">
      <c r="A459" s="46"/>
      <c r="B459" s="46"/>
      <c r="C459" s="46"/>
      <c r="D459" s="46"/>
      <c r="E459" s="46"/>
      <c r="F459" s="46"/>
      <c r="G459" s="46"/>
      <c r="H459" s="46"/>
      <c r="I459" s="46"/>
    </row>
    <row r="460" spans="1:9" ht="18" customHeight="1">
      <c r="A460" s="46"/>
      <c r="B460" s="46"/>
      <c r="C460" s="46"/>
      <c r="D460" s="46"/>
      <c r="E460" s="46"/>
      <c r="F460" s="46"/>
      <c r="G460" s="46"/>
      <c r="H460" s="46"/>
      <c r="I460" s="46"/>
    </row>
    <row r="461" spans="1:9" ht="18" customHeight="1">
      <c r="A461" s="46"/>
      <c r="B461" s="46"/>
      <c r="C461" s="46"/>
      <c r="D461" s="46"/>
      <c r="E461" s="46"/>
      <c r="F461" s="46"/>
      <c r="G461" s="46"/>
      <c r="H461" s="46"/>
      <c r="I461" s="46"/>
    </row>
    <row r="462" spans="1:9" ht="18" customHeight="1">
      <c r="A462" s="46"/>
      <c r="B462" s="46"/>
      <c r="C462" s="46"/>
      <c r="D462" s="46"/>
      <c r="E462" s="46"/>
      <c r="F462" s="46"/>
      <c r="G462" s="46"/>
      <c r="H462" s="46"/>
      <c r="I462" s="46"/>
    </row>
    <row r="463" spans="1:9" ht="18" customHeight="1">
      <c r="A463" s="46"/>
      <c r="B463" s="46"/>
      <c r="C463" s="46"/>
      <c r="D463" s="46"/>
      <c r="E463" s="46"/>
      <c r="F463" s="46"/>
      <c r="G463" s="46"/>
      <c r="H463" s="46"/>
      <c r="I463" s="46"/>
    </row>
    <row r="464" spans="1:9" ht="18" customHeight="1">
      <c r="A464" s="46"/>
      <c r="B464" s="46"/>
      <c r="C464" s="46"/>
      <c r="D464" s="46"/>
      <c r="E464" s="46"/>
      <c r="F464" s="46"/>
      <c r="G464" s="46"/>
      <c r="H464" s="46"/>
      <c r="I464" s="46"/>
    </row>
    <row r="465" spans="1:9" ht="18" customHeight="1">
      <c r="A465" s="46"/>
      <c r="B465" s="46"/>
      <c r="C465" s="46"/>
      <c r="D465" s="46"/>
      <c r="E465" s="46"/>
      <c r="F465" s="46"/>
      <c r="G465" s="46"/>
      <c r="H465" s="46"/>
      <c r="I465" s="46"/>
    </row>
    <row r="466" spans="1:9" ht="18" customHeight="1">
      <c r="A466" s="46"/>
      <c r="B466" s="46"/>
      <c r="C466" s="46"/>
      <c r="D466" s="46"/>
      <c r="E466" s="46"/>
      <c r="F466" s="46"/>
      <c r="G466" s="46"/>
      <c r="H466" s="46"/>
      <c r="I466" s="46"/>
    </row>
    <row r="467" spans="1:9" ht="18" customHeight="1">
      <c r="A467" s="46"/>
      <c r="B467" s="46"/>
      <c r="C467" s="46"/>
      <c r="D467" s="46"/>
      <c r="E467" s="46"/>
      <c r="F467" s="46"/>
      <c r="G467" s="46"/>
      <c r="H467" s="46"/>
      <c r="I467" s="46"/>
    </row>
    <row r="468" spans="1:9" ht="18" customHeight="1">
      <c r="A468" s="46"/>
      <c r="B468" s="46"/>
      <c r="C468" s="46"/>
      <c r="D468" s="46"/>
      <c r="E468" s="46"/>
      <c r="F468" s="46"/>
      <c r="G468" s="46"/>
      <c r="H468" s="46"/>
      <c r="I468" s="46"/>
    </row>
    <row r="469" spans="1:9" ht="18" customHeight="1">
      <c r="A469" s="46"/>
      <c r="B469" s="46"/>
      <c r="C469" s="46"/>
      <c r="D469" s="46"/>
      <c r="E469" s="46"/>
      <c r="F469" s="46"/>
      <c r="G469" s="46"/>
      <c r="H469" s="46"/>
      <c r="I469" s="46"/>
    </row>
    <row r="470" spans="1:9" ht="18" customHeight="1">
      <c r="A470" s="46"/>
      <c r="B470" s="46"/>
      <c r="C470" s="46"/>
      <c r="D470" s="46"/>
      <c r="E470" s="46"/>
      <c r="F470" s="46"/>
      <c r="G470" s="46"/>
      <c r="H470" s="46"/>
      <c r="I470" s="46"/>
    </row>
    <row r="471" spans="1:9" ht="18" customHeight="1">
      <c r="A471" s="46"/>
      <c r="B471" s="46"/>
      <c r="C471" s="46"/>
      <c r="D471" s="46"/>
      <c r="E471" s="46"/>
      <c r="F471" s="46"/>
      <c r="G471" s="46"/>
      <c r="H471" s="46"/>
      <c r="I471" s="46"/>
    </row>
    <row r="472" spans="1:9" ht="18" customHeight="1">
      <c r="A472" s="46"/>
      <c r="B472" s="46"/>
      <c r="C472" s="46"/>
      <c r="D472" s="46"/>
      <c r="E472" s="46"/>
      <c r="F472" s="46"/>
      <c r="G472" s="46"/>
      <c r="H472" s="46"/>
      <c r="I472" s="46"/>
    </row>
    <row r="473" spans="1:9" ht="18" customHeight="1">
      <c r="A473" s="46"/>
      <c r="B473" s="46"/>
      <c r="C473" s="46"/>
      <c r="D473" s="46"/>
      <c r="E473" s="46"/>
      <c r="F473" s="46"/>
      <c r="G473" s="46"/>
      <c r="H473" s="46"/>
      <c r="I473" s="46"/>
    </row>
    <row r="474" spans="1:9" ht="18" customHeight="1">
      <c r="A474" s="46"/>
      <c r="B474" s="46"/>
      <c r="C474" s="46"/>
      <c r="D474" s="46"/>
      <c r="E474" s="46"/>
      <c r="F474" s="46"/>
      <c r="G474" s="46"/>
      <c r="H474" s="46"/>
      <c r="I474" s="46"/>
    </row>
    <row r="475" spans="1:9" ht="18" customHeight="1">
      <c r="A475" s="46"/>
      <c r="B475" s="46"/>
      <c r="C475" s="46"/>
      <c r="D475" s="46"/>
      <c r="E475" s="46"/>
      <c r="F475" s="46"/>
      <c r="G475" s="46"/>
      <c r="H475" s="46"/>
      <c r="I475" s="46"/>
    </row>
    <row r="476" spans="1:9" ht="18" customHeight="1">
      <c r="A476" s="46"/>
      <c r="B476" s="46"/>
      <c r="C476" s="46"/>
      <c r="D476" s="46"/>
      <c r="E476" s="46"/>
      <c r="F476" s="46"/>
      <c r="G476" s="46"/>
      <c r="H476" s="46"/>
      <c r="I476" s="46"/>
    </row>
    <row r="477" spans="1:9" ht="18" customHeight="1">
      <c r="A477" s="46"/>
      <c r="B477" s="46"/>
      <c r="C477" s="46"/>
      <c r="D477" s="46"/>
      <c r="E477" s="46"/>
      <c r="F477" s="46"/>
      <c r="G477" s="46"/>
      <c r="H477" s="46"/>
      <c r="I477" s="46"/>
    </row>
    <row r="478" spans="1:9" ht="18" customHeight="1">
      <c r="A478" s="46"/>
      <c r="B478" s="46"/>
      <c r="C478" s="46"/>
      <c r="D478" s="46"/>
      <c r="E478" s="46"/>
      <c r="F478" s="46"/>
      <c r="G478" s="46"/>
      <c r="H478" s="46"/>
      <c r="I478" s="46"/>
    </row>
    <row r="479" spans="1:9" ht="18" customHeight="1">
      <c r="A479" s="46"/>
      <c r="B479" s="46"/>
      <c r="C479" s="46"/>
      <c r="D479" s="46"/>
      <c r="E479" s="46"/>
      <c r="F479" s="46"/>
      <c r="G479" s="46"/>
      <c r="H479" s="46"/>
      <c r="I479" s="46"/>
    </row>
    <row r="480" spans="1:9" ht="18" customHeight="1">
      <c r="A480" s="46"/>
      <c r="B480" s="46"/>
      <c r="C480" s="46"/>
      <c r="D480" s="46"/>
      <c r="E480" s="46"/>
      <c r="F480" s="46"/>
      <c r="G480" s="46"/>
      <c r="H480" s="46"/>
      <c r="I480" s="46"/>
    </row>
    <row r="481" spans="1:9" ht="18" customHeight="1">
      <c r="A481" s="46"/>
      <c r="B481" s="46"/>
      <c r="C481" s="46"/>
      <c r="D481" s="46"/>
      <c r="E481" s="46"/>
      <c r="F481" s="46"/>
      <c r="G481" s="46"/>
      <c r="H481" s="46"/>
      <c r="I481" s="46"/>
    </row>
    <row r="482" spans="1:9" ht="18" customHeight="1">
      <c r="A482" s="46"/>
      <c r="B482" s="46"/>
      <c r="C482" s="46"/>
      <c r="D482" s="46"/>
      <c r="E482" s="46"/>
      <c r="F482" s="46"/>
      <c r="G482" s="46"/>
      <c r="H482" s="46"/>
      <c r="I482" s="46"/>
    </row>
    <row r="483" spans="1:9" ht="18" customHeight="1">
      <c r="A483" s="46"/>
      <c r="B483" s="46"/>
      <c r="C483" s="46"/>
      <c r="D483" s="46"/>
      <c r="E483" s="46"/>
      <c r="F483" s="46"/>
      <c r="G483" s="46"/>
      <c r="H483" s="46"/>
      <c r="I483" s="46"/>
    </row>
    <row r="484" spans="1:9" ht="18" customHeight="1">
      <c r="A484" s="46"/>
      <c r="B484" s="46"/>
      <c r="C484" s="46"/>
      <c r="D484" s="46"/>
      <c r="E484" s="46"/>
      <c r="F484" s="46"/>
      <c r="G484" s="46"/>
      <c r="H484" s="46"/>
      <c r="I484" s="46"/>
    </row>
    <row r="485" spans="1:9" ht="18" customHeight="1">
      <c r="A485" s="46"/>
      <c r="B485" s="46"/>
      <c r="C485" s="46"/>
      <c r="D485" s="46"/>
      <c r="E485" s="46"/>
      <c r="F485" s="46"/>
      <c r="G485" s="46"/>
      <c r="H485" s="46"/>
      <c r="I485" s="46"/>
    </row>
    <row r="486" spans="1:9" ht="18" customHeight="1">
      <c r="A486" s="46"/>
      <c r="B486" s="46"/>
      <c r="C486" s="46"/>
      <c r="D486" s="46"/>
      <c r="E486" s="46"/>
      <c r="F486" s="46"/>
      <c r="G486" s="46"/>
      <c r="H486" s="46"/>
      <c r="I486" s="46"/>
    </row>
    <row r="487" spans="1:9" ht="18" customHeight="1">
      <c r="A487" s="46"/>
      <c r="B487" s="46"/>
      <c r="C487" s="46"/>
      <c r="D487" s="46"/>
      <c r="E487" s="46"/>
      <c r="F487" s="46"/>
      <c r="G487" s="46"/>
      <c r="H487" s="46"/>
      <c r="I487" s="46"/>
    </row>
    <row r="488" spans="1:9" ht="18" customHeight="1">
      <c r="A488" s="46"/>
      <c r="B488" s="46"/>
      <c r="C488" s="46"/>
      <c r="D488" s="46"/>
      <c r="E488" s="46"/>
      <c r="F488" s="46"/>
      <c r="G488" s="46"/>
      <c r="H488" s="46"/>
      <c r="I488" s="46"/>
    </row>
    <row r="489" spans="1:9" ht="18" customHeight="1">
      <c r="A489" s="46"/>
      <c r="B489" s="46"/>
      <c r="C489" s="46"/>
      <c r="D489" s="46"/>
      <c r="E489" s="46"/>
      <c r="F489" s="46"/>
      <c r="G489" s="46"/>
      <c r="H489" s="46"/>
      <c r="I489" s="46"/>
    </row>
    <row r="490" spans="1:9" ht="18" customHeight="1">
      <c r="A490" s="46"/>
      <c r="B490" s="46"/>
      <c r="C490" s="46"/>
      <c r="D490" s="46"/>
      <c r="E490" s="46"/>
      <c r="F490" s="46"/>
      <c r="G490" s="46"/>
      <c r="H490" s="46"/>
      <c r="I490" s="46"/>
    </row>
    <row r="491" spans="1:9" ht="18" customHeight="1">
      <c r="A491" s="46"/>
      <c r="B491" s="46"/>
      <c r="C491" s="46"/>
      <c r="D491" s="46"/>
      <c r="E491" s="46"/>
      <c r="F491" s="46"/>
      <c r="G491" s="46"/>
      <c r="H491" s="46"/>
      <c r="I491" s="46"/>
    </row>
    <row r="492" spans="1:9" ht="18" customHeight="1">
      <c r="A492" s="46"/>
      <c r="B492" s="46"/>
      <c r="C492" s="46"/>
      <c r="D492" s="46"/>
      <c r="E492" s="46"/>
      <c r="F492" s="46"/>
      <c r="G492" s="46"/>
      <c r="H492" s="46"/>
      <c r="I492" s="46"/>
    </row>
    <row r="493" spans="1:9" ht="18" customHeight="1">
      <c r="A493" s="46"/>
      <c r="B493" s="46"/>
      <c r="C493" s="46"/>
      <c r="D493" s="46"/>
      <c r="E493" s="46"/>
      <c r="F493" s="46"/>
      <c r="G493" s="46"/>
      <c r="H493" s="46"/>
      <c r="I493" s="46"/>
    </row>
    <row r="494" spans="1:9" ht="18" customHeight="1">
      <c r="A494" s="46"/>
      <c r="B494" s="46"/>
      <c r="C494" s="46"/>
      <c r="D494" s="46"/>
      <c r="E494" s="46"/>
      <c r="F494" s="46"/>
      <c r="G494" s="46"/>
      <c r="H494" s="46"/>
      <c r="I494" s="46"/>
    </row>
    <row r="495" spans="1:9" ht="18" customHeight="1">
      <c r="A495" s="46"/>
      <c r="B495" s="46"/>
      <c r="C495" s="46"/>
      <c r="D495" s="46"/>
      <c r="E495" s="46"/>
      <c r="F495" s="46"/>
      <c r="G495" s="46"/>
      <c r="H495" s="46"/>
      <c r="I495" s="46"/>
    </row>
    <row r="496" spans="1:9" ht="18" customHeight="1">
      <c r="A496" s="46"/>
      <c r="B496" s="46"/>
      <c r="C496" s="46"/>
      <c r="D496" s="46"/>
      <c r="E496" s="46"/>
      <c r="F496" s="46"/>
      <c r="G496" s="46"/>
      <c r="H496" s="46"/>
      <c r="I496" s="46"/>
    </row>
    <row r="497" spans="1:9" ht="18" customHeight="1">
      <c r="A497" s="46"/>
      <c r="B497" s="46"/>
      <c r="C497" s="46"/>
      <c r="D497" s="46"/>
      <c r="E497" s="46"/>
      <c r="F497" s="46"/>
      <c r="G497" s="46"/>
      <c r="H497" s="46"/>
      <c r="I497" s="46"/>
    </row>
    <row r="498" spans="1:9" ht="18" customHeight="1">
      <c r="A498" s="46"/>
      <c r="B498" s="46"/>
      <c r="C498" s="46"/>
      <c r="D498" s="46"/>
      <c r="E498" s="46"/>
      <c r="F498" s="46"/>
      <c r="G498" s="46"/>
      <c r="H498" s="46"/>
      <c r="I498" s="46"/>
    </row>
    <row r="499" spans="1:9" ht="18" customHeight="1">
      <c r="A499" s="46"/>
      <c r="B499" s="46"/>
      <c r="C499" s="46"/>
      <c r="D499" s="46"/>
      <c r="E499" s="46"/>
      <c r="F499" s="46"/>
      <c r="G499" s="46"/>
      <c r="H499" s="46"/>
      <c r="I499" s="46"/>
    </row>
    <row r="500" spans="1:9" ht="18" customHeight="1">
      <c r="A500" s="46"/>
      <c r="B500" s="46"/>
      <c r="C500" s="46"/>
      <c r="D500" s="46"/>
      <c r="E500" s="46"/>
      <c r="F500" s="46"/>
      <c r="G500" s="46"/>
      <c r="H500" s="46"/>
      <c r="I500" s="46"/>
    </row>
    <row r="501" spans="1:9" ht="18" customHeight="1">
      <c r="A501" s="46"/>
      <c r="B501" s="46"/>
      <c r="C501" s="46"/>
      <c r="D501" s="46"/>
      <c r="E501" s="46"/>
      <c r="F501" s="46"/>
      <c r="G501" s="46"/>
      <c r="H501" s="46"/>
      <c r="I501" s="46"/>
    </row>
    <row r="502" spans="1:9" ht="18" customHeight="1">
      <c r="A502" s="46"/>
      <c r="B502" s="46"/>
      <c r="C502" s="46"/>
      <c r="D502" s="46"/>
      <c r="E502" s="46"/>
      <c r="F502" s="46"/>
      <c r="G502" s="46"/>
      <c r="H502" s="46"/>
      <c r="I502" s="46"/>
    </row>
    <row r="503" spans="1:9" ht="18" customHeight="1">
      <c r="A503" s="46"/>
      <c r="B503" s="46"/>
      <c r="C503" s="46"/>
      <c r="D503" s="46"/>
      <c r="E503" s="46"/>
      <c r="F503" s="46"/>
      <c r="G503" s="46"/>
      <c r="H503" s="46"/>
      <c r="I503" s="46"/>
    </row>
    <row r="504" spans="1:9" ht="18" customHeight="1">
      <c r="A504" s="46"/>
      <c r="B504" s="46"/>
      <c r="C504" s="46"/>
      <c r="D504" s="46"/>
      <c r="E504" s="46"/>
      <c r="F504" s="46"/>
      <c r="G504" s="46"/>
      <c r="H504" s="46"/>
      <c r="I504" s="46"/>
    </row>
    <row r="505" spans="1:9" ht="18" customHeight="1">
      <c r="A505" s="46"/>
      <c r="B505" s="46"/>
      <c r="C505" s="46"/>
      <c r="D505" s="46"/>
      <c r="E505" s="46"/>
      <c r="F505" s="46"/>
      <c r="G505" s="46"/>
      <c r="H505" s="46"/>
      <c r="I505" s="46"/>
    </row>
    <row r="506" spans="1:9" ht="18" customHeight="1">
      <c r="A506" s="46"/>
      <c r="B506" s="46"/>
      <c r="C506" s="46"/>
      <c r="D506" s="46"/>
      <c r="E506" s="46"/>
      <c r="F506" s="46"/>
      <c r="G506" s="46"/>
      <c r="H506" s="46"/>
      <c r="I506" s="46"/>
    </row>
    <row r="507" spans="1:9" ht="18" customHeight="1">
      <c r="A507" s="46"/>
      <c r="B507" s="46"/>
      <c r="C507" s="46"/>
      <c r="D507" s="46"/>
      <c r="E507" s="46"/>
      <c r="F507" s="46"/>
      <c r="G507" s="46"/>
      <c r="H507" s="46"/>
      <c r="I507" s="46"/>
    </row>
    <row r="508" spans="1:9" ht="18" customHeight="1">
      <c r="A508" s="46"/>
      <c r="B508" s="46"/>
      <c r="C508" s="46"/>
      <c r="D508" s="46"/>
      <c r="E508" s="46"/>
      <c r="F508" s="46"/>
      <c r="G508" s="46"/>
      <c r="H508" s="46"/>
      <c r="I508" s="46"/>
    </row>
    <row r="509" spans="1:9" ht="18" customHeight="1">
      <c r="A509" s="46"/>
      <c r="B509" s="46"/>
      <c r="C509" s="46"/>
      <c r="D509" s="46"/>
      <c r="E509" s="46"/>
      <c r="F509" s="46"/>
      <c r="G509" s="46"/>
      <c r="H509" s="46"/>
      <c r="I509" s="46"/>
    </row>
    <row r="510" spans="1:9" ht="18" customHeight="1">
      <c r="A510" s="46"/>
      <c r="B510" s="46"/>
      <c r="C510" s="46"/>
      <c r="D510" s="46"/>
      <c r="E510" s="46"/>
      <c r="F510" s="46"/>
      <c r="G510" s="46"/>
      <c r="H510" s="46"/>
      <c r="I510" s="46"/>
    </row>
    <row r="511" spans="1:9" ht="18" customHeight="1">
      <c r="A511" s="46"/>
      <c r="B511" s="46"/>
      <c r="C511" s="46"/>
      <c r="D511" s="46"/>
      <c r="E511" s="46"/>
      <c r="F511" s="46"/>
      <c r="G511" s="46"/>
      <c r="H511" s="46"/>
      <c r="I511" s="46"/>
    </row>
    <row r="512" spans="1:9" ht="18" customHeight="1">
      <c r="A512" s="46"/>
      <c r="B512" s="46"/>
      <c r="C512" s="46"/>
      <c r="D512" s="46"/>
      <c r="E512" s="46"/>
      <c r="F512" s="46"/>
      <c r="G512" s="46"/>
      <c r="H512" s="46"/>
      <c r="I512" s="46"/>
    </row>
    <row r="513" spans="1:9" ht="18" customHeight="1">
      <c r="A513" s="46"/>
      <c r="B513" s="46"/>
      <c r="C513" s="46"/>
      <c r="D513" s="46"/>
      <c r="E513" s="46"/>
      <c r="F513" s="46"/>
      <c r="G513" s="46"/>
      <c r="H513" s="46"/>
      <c r="I513" s="46"/>
    </row>
    <row r="514" spans="1:9" ht="18" customHeight="1">
      <c r="A514" s="46"/>
      <c r="B514" s="46"/>
      <c r="C514" s="46"/>
      <c r="D514" s="46"/>
      <c r="E514" s="46"/>
      <c r="F514" s="46"/>
      <c r="G514" s="46"/>
      <c r="H514" s="46"/>
      <c r="I514" s="46"/>
    </row>
    <row r="515" spans="1:9" ht="18" customHeight="1">
      <c r="A515" s="46"/>
      <c r="B515" s="46"/>
      <c r="C515" s="46"/>
      <c r="D515" s="46"/>
      <c r="E515" s="46"/>
      <c r="F515" s="46"/>
      <c r="G515" s="46"/>
      <c r="H515" s="46"/>
      <c r="I515" s="46"/>
    </row>
    <row r="516" spans="1:9" ht="18" customHeight="1">
      <c r="A516" s="46"/>
      <c r="B516" s="46"/>
      <c r="C516" s="46"/>
      <c r="D516" s="46"/>
      <c r="E516" s="46"/>
      <c r="F516" s="46"/>
      <c r="G516" s="46"/>
      <c r="H516" s="46"/>
      <c r="I516" s="46"/>
    </row>
    <row r="517" spans="1:9" ht="18" customHeight="1">
      <c r="A517" s="46"/>
      <c r="B517" s="46"/>
      <c r="C517" s="46"/>
      <c r="D517" s="46"/>
      <c r="E517" s="46"/>
      <c r="F517" s="46"/>
      <c r="G517" s="46"/>
      <c r="H517" s="46"/>
      <c r="I517" s="46"/>
    </row>
    <row r="518" spans="1:9" ht="18" customHeight="1">
      <c r="A518" s="46"/>
      <c r="B518" s="46"/>
      <c r="C518" s="46"/>
      <c r="D518" s="46"/>
      <c r="E518" s="46"/>
      <c r="F518" s="46"/>
      <c r="G518" s="46"/>
      <c r="H518" s="46"/>
      <c r="I518" s="46"/>
    </row>
    <row r="519" spans="1:9" ht="18" customHeight="1">
      <c r="A519" s="46"/>
      <c r="B519" s="46"/>
      <c r="C519" s="46"/>
      <c r="D519" s="46"/>
      <c r="E519" s="46"/>
      <c r="F519" s="46"/>
      <c r="G519" s="46"/>
      <c r="H519" s="46"/>
      <c r="I519" s="46"/>
    </row>
    <row r="520" spans="1:9" ht="18" customHeight="1">
      <c r="A520" s="46"/>
      <c r="B520" s="46"/>
      <c r="C520" s="46"/>
      <c r="D520" s="46"/>
      <c r="E520" s="46"/>
      <c r="F520" s="46"/>
      <c r="G520" s="46"/>
      <c r="H520" s="46"/>
      <c r="I520" s="46"/>
    </row>
    <row r="521" spans="1:9" ht="18" customHeight="1">
      <c r="A521" s="46"/>
      <c r="B521" s="46"/>
      <c r="C521" s="46"/>
      <c r="D521" s="46"/>
      <c r="E521" s="46"/>
      <c r="F521" s="46"/>
      <c r="G521" s="46"/>
      <c r="H521" s="46"/>
      <c r="I521" s="46"/>
    </row>
    <row r="522" spans="1:9" ht="18" customHeight="1">
      <c r="A522" s="46"/>
      <c r="B522" s="46"/>
      <c r="C522" s="46"/>
      <c r="D522" s="46"/>
      <c r="E522" s="46"/>
      <c r="F522" s="46"/>
      <c r="G522" s="46"/>
      <c r="H522" s="46"/>
      <c r="I522" s="46"/>
    </row>
    <row r="523" spans="1:9" ht="18" customHeight="1">
      <c r="A523" s="46"/>
      <c r="B523" s="46"/>
      <c r="C523" s="46"/>
      <c r="D523" s="46"/>
      <c r="E523" s="46"/>
      <c r="F523" s="46"/>
      <c r="G523" s="46"/>
      <c r="H523" s="46"/>
      <c r="I523" s="46"/>
    </row>
    <row r="524" spans="1:9" ht="18" customHeight="1">
      <c r="A524" s="46"/>
      <c r="B524" s="46"/>
      <c r="C524" s="46"/>
      <c r="D524" s="46"/>
      <c r="E524" s="46"/>
      <c r="F524" s="46"/>
      <c r="G524" s="46"/>
      <c r="H524" s="46"/>
      <c r="I524" s="46"/>
    </row>
    <row r="525" spans="1:9" ht="18" customHeight="1">
      <c r="A525" s="46"/>
      <c r="B525" s="46"/>
      <c r="C525" s="46"/>
      <c r="D525" s="46"/>
      <c r="E525" s="46"/>
      <c r="F525" s="46"/>
      <c r="G525" s="46"/>
      <c r="H525" s="46"/>
      <c r="I525" s="46"/>
    </row>
    <row r="526" spans="1:9" ht="18" customHeight="1">
      <c r="A526" s="46"/>
      <c r="B526" s="46"/>
      <c r="C526" s="46"/>
      <c r="D526" s="46"/>
      <c r="E526" s="46"/>
      <c r="F526" s="46"/>
      <c r="G526" s="46"/>
      <c r="H526" s="46"/>
      <c r="I526" s="46"/>
    </row>
    <row r="527" spans="1:9" ht="18" customHeight="1">
      <c r="A527" s="46"/>
      <c r="B527" s="46"/>
      <c r="C527" s="46"/>
      <c r="D527" s="46"/>
      <c r="E527" s="46"/>
      <c r="F527" s="46"/>
      <c r="G527" s="46"/>
      <c r="H527" s="46"/>
      <c r="I527" s="46"/>
    </row>
    <row r="528" spans="1:9" ht="18" customHeight="1">
      <c r="A528" s="46"/>
      <c r="B528" s="46"/>
      <c r="C528" s="46"/>
      <c r="D528" s="46"/>
      <c r="E528" s="46"/>
      <c r="F528" s="46"/>
      <c r="G528" s="46"/>
      <c r="H528" s="46"/>
      <c r="I528" s="46"/>
    </row>
    <row r="529" spans="1:9" ht="18" customHeight="1">
      <c r="A529" s="46"/>
      <c r="B529" s="46"/>
      <c r="C529" s="46"/>
      <c r="D529" s="46"/>
      <c r="E529" s="46"/>
      <c r="F529" s="46"/>
      <c r="G529" s="46"/>
      <c r="H529" s="46"/>
      <c r="I529" s="46"/>
    </row>
    <row r="530" spans="1:9" ht="18" customHeight="1">
      <c r="A530" s="46"/>
      <c r="B530" s="46"/>
      <c r="C530" s="46"/>
      <c r="D530" s="46"/>
      <c r="E530" s="46"/>
      <c r="F530" s="46"/>
      <c r="G530" s="46"/>
      <c r="H530" s="46"/>
      <c r="I530" s="46"/>
    </row>
    <row r="531" spans="1:9" ht="18" customHeight="1">
      <c r="A531" s="46"/>
      <c r="B531" s="46"/>
      <c r="C531" s="46"/>
      <c r="D531" s="46"/>
      <c r="E531" s="46"/>
      <c r="F531" s="46"/>
      <c r="G531" s="46"/>
      <c r="H531" s="46"/>
      <c r="I531" s="46"/>
    </row>
    <row r="532" spans="1:9" ht="18" customHeight="1">
      <c r="A532" s="46"/>
      <c r="B532" s="46"/>
      <c r="C532" s="46"/>
      <c r="D532" s="46"/>
      <c r="E532" s="46"/>
      <c r="F532" s="46"/>
      <c r="G532" s="46"/>
      <c r="H532" s="46"/>
      <c r="I532" s="46"/>
    </row>
    <row r="533" spans="1:9" ht="18" customHeight="1">
      <c r="A533" s="46"/>
      <c r="B533" s="46"/>
      <c r="C533" s="46"/>
      <c r="D533" s="46"/>
      <c r="E533" s="46"/>
      <c r="F533" s="46"/>
      <c r="G533" s="46"/>
      <c r="H533" s="46"/>
      <c r="I533" s="46"/>
    </row>
    <row r="534" spans="1:9" ht="18" customHeight="1">
      <c r="A534" s="46"/>
      <c r="B534" s="46"/>
      <c r="C534" s="46"/>
      <c r="D534" s="46"/>
      <c r="E534" s="46"/>
      <c r="F534" s="46"/>
      <c r="G534" s="46"/>
      <c r="H534" s="46"/>
      <c r="I534" s="46"/>
    </row>
    <row r="535" spans="1:9" ht="18" customHeight="1">
      <c r="A535" s="46"/>
      <c r="B535" s="46"/>
      <c r="C535" s="46"/>
      <c r="D535" s="46"/>
      <c r="E535" s="46"/>
      <c r="F535" s="46"/>
      <c r="G535" s="46"/>
      <c r="H535" s="46"/>
      <c r="I535" s="46"/>
    </row>
    <row r="536" spans="1:9" ht="18" customHeight="1">
      <c r="A536" s="46"/>
      <c r="B536" s="46"/>
      <c r="C536" s="46"/>
      <c r="D536" s="46"/>
      <c r="E536" s="46"/>
      <c r="F536" s="46"/>
      <c r="G536" s="46"/>
      <c r="H536" s="46"/>
      <c r="I536" s="46"/>
    </row>
    <row r="537" spans="1:9" ht="18" customHeight="1">
      <c r="A537" s="46"/>
      <c r="B537" s="46"/>
      <c r="C537" s="46"/>
      <c r="D537" s="46"/>
      <c r="E537" s="46"/>
      <c r="F537" s="46"/>
      <c r="G537" s="46"/>
      <c r="H537" s="46"/>
      <c r="I537" s="46"/>
    </row>
    <row r="538" spans="1:9" ht="18" customHeight="1">
      <c r="A538" s="46"/>
      <c r="B538" s="46"/>
      <c r="C538" s="46"/>
      <c r="D538" s="46"/>
      <c r="E538" s="46"/>
      <c r="F538" s="46"/>
      <c r="G538" s="46"/>
      <c r="H538" s="46"/>
      <c r="I538" s="46"/>
    </row>
    <row r="539" spans="1:9" ht="18" customHeight="1">
      <c r="A539" s="46"/>
      <c r="B539" s="46"/>
      <c r="C539" s="46"/>
      <c r="D539" s="46"/>
      <c r="E539" s="46"/>
      <c r="F539" s="46"/>
      <c r="G539" s="46"/>
      <c r="H539" s="46"/>
      <c r="I539" s="46"/>
    </row>
    <row r="540" spans="1:9" ht="18" customHeight="1">
      <c r="A540" s="46"/>
      <c r="B540" s="46"/>
      <c r="C540" s="46"/>
      <c r="D540" s="46"/>
      <c r="E540" s="46"/>
      <c r="F540" s="46"/>
      <c r="G540" s="46"/>
      <c r="H540" s="46"/>
      <c r="I540" s="46"/>
    </row>
    <row r="541" spans="1:9" ht="18" customHeight="1">
      <c r="A541" s="46"/>
      <c r="B541" s="46"/>
      <c r="C541" s="46"/>
      <c r="D541" s="46"/>
      <c r="E541" s="46"/>
      <c r="F541" s="46"/>
      <c r="G541" s="46"/>
      <c r="H541" s="46"/>
      <c r="I541" s="46"/>
    </row>
    <row r="542" spans="1:9" ht="18" customHeight="1">
      <c r="A542" s="46"/>
      <c r="B542" s="46"/>
      <c r="C542" s="46"/>
      <c r="D542" s="46"/>
      <c r="E542" s="46"/>
      <c r="F542" s="46"/>
      <c r="G542" s="46"/>
      <c r="H542" s="46"/>
      <c r="I542" s="46"/>
    </row>
    <row r="543" spans="1:9" ht="18" customHeight="1">
      <c r="A543" s="46"/>
      <c r="B543" s="46"/>
      <c r="C543" s="46"/>
      <c r="D543" s="46"/>
      <c r="E543" s="46"/>
      <c r="F543" s="46"/>
      <c r="G543" s="46"/>
      <c r="H543" s="46"/>
      <c r="I543" s="46"/>
    </row>
    <row r="544" spans="1:9" ht="18" customHeight="1">
      <c r="A544" s="46"/>
      <c r="B544" s="46"/>
      <c r="C544" s="46"/>
      <c r="D544" s="46"/>
      <c r="E544" s="46"/>
      <c r="F544" s="46"/>
      <c r="G544" s="46"/>
      <c r="H544" s="46"/>
      <c r="I544" s="46"/>
    </row>
    <row r="545" spans="1:9" ht="18" customHeight="1">
      <c r="A545" s="46"/>
      <c r="B545" s="46"/>
      <c r="C545" s="46"/>
      <c r="D545" s="46"/>
      <c r="E545" s="46"/>
      <c r="F545" s="46"/>
      <c r="G545" s="46"/>
      <c r="H545" s="46"/>
      <c r="I545" s="46"/>
    </row>
    <row r="546" spans="1:9" ht="18" customHeight="1">
      <c r="A546" s="46"/>
      <c r="B546" s="46"/>
      <c r="C546" s="46"/>
      <c r="D546" s="46"/>
      <c r="E546" s="46"/>
      <c r="F546" s="46"/>
      <c r="G546" s="46"/>
      <c r="H546" s="46"/>
      <c r="I546" s="46"/>
    </row>
    <row r="547" spans="1:9" ht="18" customHeight="1">
      <c r="A547" s="46"/>
      <c r="B547" s="46"/>
      <c r="C547" s="46"/>
      <c r="D547" s="46"/>
      <c r="E547" s="46"/>
      <c r="F547" s="46"/>
      <c r="G547" s="46"/>
      <c r="H547" s="46"/>
      <c r="I547" s="46"/>
    </row>
    <row r="548" spans="1:9" ht="18" customHeight="1">
      <c r="A548" s="46"/>
      <c r="B548" s="46"/>
      <c r="C548" s="46"/>
      <c r="D548" s="46"/>
      <c r="E548" s="46"/>
      <c r="F548" s="46"/>
      <c r="G548" s="46"/>
      <c r="H548" s="46"/>
      <c r="I548" s="46"/>
    </row>
    <row r="549" spans="1:9" ht="18" customHeight="1">
      <c r="A549" s="46"/>
      <c r="B549" s="46"/>
      <c r="C549" s="46"/>
      <c r="D549" s="46"/>
      <c r="E549" s="46"/>
      <c r="F549" s="46"/>
      <c r="G549" s="46"/>
      <c r="H549" s="46"/>
      <c r="I549" s="46"/>
    </row>
    <row r="550" spans="1:9" ht="18" customHeight="1">
      <c r="A550" s="46"/>
      <c r="B550" s="46"/>
      <c r="C550" s="46"/>
      <c r="D550" s="46"/>
      <c r="E550" s="46"/>
      <c r="F550" s="46"/>
      <c r="G550" s="46"/>
      <c r="H550" s="46"/>
      <c r="I550" s="46"/>
    </row>
    <row r="551" spans="1:9" ht="18" customHeight="1">
      <c r="A551" s="46"/>
      <c r="B551" s="46"/>
      <c r="C551" s="46"/>
      <c r="D551" s="46"/>
      <c r="E551" s="46"/>
      <c r="F551" s="46"/>
      <c r="G551" s="46"/>
      <c r="H551" s="46"/>
      <c r="I551" s="46"/>
    </row>
    <row r="552" spans="1:9" ht="18" customHeight="1">
      <c r="A552" s="46"/>
      <c r="B552" s="46"/>
      <c r="C552" s="46"/>
      <c r="D552" s="46"/>
      <c r="E552" s="46"/>
      <c r="F552" s="46"/>
      <c r="G552" s="46"/>
      <c r="H552" s="46"/>
      <c r="I552" s="46"/>
    </row>
    <row r="553" spans="1:9" ht="18" customHeight="1">
      <c r="A553" s="46"/>
      <c r="B553" s="46"/>
      <c r="C553" s="46"/>
      <c r="D553" s="46"/>
      <c r="E553" s="46"/>
      <c r="F553" s="46"/>
      <c r="G553" s="46"/>
      <c r="H553" s="46"/>
      <c r="I553" s="46"/>
    </row>
    <row r="554" spans="1:9" ht="18" customHeight="1">
      <c r="A554" s="46"/>
      <c r="B554" s="46"/>
      <c r="C554" s="46"/>
      <c r="D554" s="46"/>
      <c r="E554" s="46"/>
      <c r="F554" s="46"/>
      <c r="G554" s="46"/>
      <c r="H554" s="46"/>
      <c r="I554" s="46"/>
    </row>
    <row r="555" spans="1:9" ht="18" customHeight="1">
      <c r="A555" s="46"/>
      <c r="B555" s="46"/>
      <c r="C555" s="46"/>
      <c r="D555" s="46"/>
      <c r="E555" s="46"/>
      <c r="F555" s="46"/>
      <c r="G555" s="46"/>
      <c r="H555" s="46"/>
      <c r="I555" s="46"/>
    </row>
    <row r="556" spans="1:9" ht="18" customHeight="1">
      <c r="A556" s="46"/>
      <c r="B556" s="46"/>
      <c r="C556" s="46"/>
      <c r="D556" s="46"/>
      <c r="E556" s="46"/>
      <c r="F556" s="46"/>
      <c r="G556" s="46"/>
      <c r="H556" s="46"/>
      <c r="I556" s="46"/>
    </row>
    <row r="557" spans="1:9" ht="18" customHeight="1">
      <c r="A557" s="46"/>
      <c r="B557" s="46"/>
      <c r="C557" s="46"/>
      <c r="D557" s="46"/>
      <c r="E557" s="46"/>
      <c r="F557" s="46"/>
      <c r="G557" s="46"/>
      <c r="H557" s="46"/>
      <c r="I557" s="46"/>
    </row>
    <row r="558" spans="1:9" ht="18" customHeight="1">
      <c r="A558" s="46"/>
      <c r="B558" s="46"/>
      <c r="C558" s="46"/>
      <c r="D558" s="46"/>
      <c r="E558" s="46"/>
      <c r="F558" s="46"/>
      <c r="G558" s="46"/>
      <c r="H558" s="46"/>
      <c r="I558" s="46"/>
    </row>
    <row r="559" spans="1:9" ht="18" customHeight="1">
      <c r="A559" s="46"/>
      <c r="B559" s="46"/>
      <c r="C559" s="46"/>
      <c r="D559" s="46"/>
      <c r="E559" s="46"/>
      <c r="F559" s="46"/>
      <c r="G559" s="46"/>
      <c r="H559" s="46"/>
      <c r="I559" s="46"/>
    </row>
    <row r="560" spans="1:9" ht="18" customHeight="1">
      <c r="A560" s="46"/>
      <c r="B560" s="46"/>
      <c r="C560" s="46"/>
      <c r="D560" s="46"/>
      <c r="E560" s="46"/>
      <c r="F560" s="46"/>
      <c r="G560" s="46"/>
      <c r="H560" s="46"/>
      <c r="I560" s="46"/>
    </row>
    <row r="561" spans="1:9" ht="18" customHeight="1">
      <c r="A561" s="46"/>
      <c r="B561" s="46"/>
      <c r="C561" s="46"/>
      <c r="D561" s="46"/>
      <c r="E561" s="46"/>
      <c r="F561" s="46"/>
      <c r="G561" s="46"/>
      <c r="H561" s="46"/>
      <c r="I561" s="46"/>
    </row>
    <row r="562" spans="1:9" ht="18" customHeight="1">
      <c r="A562" s="46"/>
      <c r="B562" s="46"/>
      <c r="C562" s="46"/>
      <c r="D562" s="46"/>
      <c r="E562" s="46"/>
      <c r="F562" s="46"/>
      <c r="G562" s="46"/>
      <c r="H562" s="46"/>
      <c r="I562" s="46"/>
    </row>
    <row r="563" spans="1:9" ht="18" customHeight="1">
      <c r="A563" s="46"/>
      <c r="B563" s="46"/>
      <c r="C563" s="46"/>
      <c r="D563" s="46"/>
      <c r="E563" s="46"/>
      <c r="F563" s="46"/>
      <c r="G563" s="46"/>
      <c r="H563" s="46"/>
      <c r="I563" s="46"/>
    </row>
    <row r="564" spans="1:9" ht="18" customHeight="1">
      <c r="A564" s="46"/>
      <c r="B564" s="46"/>
      <c r="C564" s="46"/>
      <c r="D564" s="46"/>
      <c r="E564" s="46"/>
      <c r="F564" s="46"/>
      <c r="G564" s="46"/>
      <c r="H564" s="46"/>
      <c r="I564" s="46"/>
    </row>
    <row r="565" spans="1:9" ht="18" customHeight="1">
      <c r="A565" s="46"/>
      <c r="B565" s="46"/>
      <c r="C565" s="46"/>
      <c r="D565" s="46"/>
      <c r="E565" s="46"/>
      <c r="F565" s="46"/>
      <c r="G565" s="46"/>
      <c r="H565" s="46"/>
      <c r="I565" s="46"/>
    </row>
    <row r="566" spans="1:9" ht="18" customHeight="1">
      <c r="A566" s="46"/>
      <c r="B566" s="46"/>
      <c r="C566" s="46"/>
      <c r="D566" s="46"/>
      <c r="E566" s="46"/>
      <c r="F566" s="46"/>
      <c r="G566" s="46"/>
      <c r="H566" s="46"/>
      <c r="I566" s="46"/>
    </row>
    <row r="567" spans="1:9" ht="18" customHeight="1">
      <c r="A567" s="46"/>
      <c r="B567" s="46"/>
      <c r="C567" s="46"/>
      <c r="D567" s="46"/>
      <c r="E567" s="46"/>
      <c r="F567" s="46"/>
      <c r="G567" s="46"/>
      <c r="H567" s="46"/>
      <c r="I567" s="46"/>
    </row>
    <row r="568" spans="1:9" ht="18" customHeight="1">
      <c r="A568" s="46"/>
      <c r="B568" s="46"/>
      <c r="C568" s="46"/>
      <c r="D568" s="46"/>
      <c r="E568" s="46"/>
      <c r="F568" s="46"/>
      <c r="G568" s="46"/>
      <c r="H568" s="46"/>
      <c r="I568" s="46"/>
    </row>
    <row r="569" spans="1:9" ht="18" customHeight="1">
      <c r="A569" s="46"/>
      <c r="B569" s="46"/>
      <c r="C569" s="46"/>
      <c r="D569" s="46"/>
      <c r="E569" s="46"/>
      <c r="F569" s="46"/>
      <c r="G569" s="46"/>
      <c r="H569" s="46"/>
      <c r="I569" s="46"/>
    </row>
    <row r="570" spans="1:9" ht="18" customHeight="1">
      <c r="A570" s="46"/>
      <c r="B570" s="46"/>
      <c r="C570" s="46"/>
      <c r="D570" s="46"/>
      <c r="E570" s="46"/>
      <c r="F570" s="46"/>
      <c r="G570" s="46"/>
      <c r="H570" s="46"/>
      <c r="I570" s="46"/>
    </row>
    <row r="571" spans="1:9" ht="18" customHeight="1">
      <c r="A571" s="46"/>
      <c r="B571" s="46"/>
      <c r="C571" s="46"/>
      <c r="D571" s="46"/>
      <c r="E571" s="46"/>
      <c r="F571" s="46"/>
      <c r="G571" s="46"/>
      <c r="H571" s="46"/>
      <c r="I571" s="46"/>
    </row>
    <row r="572" spans="1:9" ht="18" customHeight="1">
      <c r="A572" s="46"/>
      <c r="B572" s="46"/>
      <c r="C572" s="46"/>
      <c r="D572" s="46"/>
      <c r="E572" s="46"/>
      <c r="F572" s="46"/>
      <c r="G572" s="46"/>
      <c r="H572" s="46"/>
      <c r="I572" s="46"/>
    </row>
    <row r="573" spans="1:9" ht="18" customHeight="1">
      <c r="A573" s="46"/>
      <c r="B573" s="46"/>
      <c r="C573" s="46"/>
      <c r="D573" s="46"/>
      <c r="E573" s="46"/>
      <c r="F573" s="46"/>
      <c r="G573" s="46"/>
      <c r="H573" s="46"/>
      <c r="I573" s="46"/>
    </row>
    <row r="574" spans="1:9" ht="18" customHeight="1">
      <c r="A574" s="46"/>
      <c r="B574" s="46"/>
      <c r="C574" s="46"/>
      <c r="D574" s="46"/>
      <c r="E574" s="46"/>
      <c r="F574" s="46"/>
      <c r="G574" s="46"/>
      <c r="H574" s="46"/>
      <c r="I574" s="46"/>
    </row>
    <row r="575" spans="1:9" ht="18" customHeight="1">
      <c r="A575" s="46"/>
      <c r="B575" s="46"/>
      <c r="C575" s="46"/>
      <c r="D575" s="46"/>
      <c r="E575" s="46"/>
      <c r="F575" s="46"/>
      <c r="G575" s="46"/>
      <c r="H575" s="46"/>
      <c r="I575" s="46"/>
    </row>
    <row r="576" spans="1:9" ht="18" customHeight="1">
      <c r="A576" s="46"/>
      <c r="B576" s="46"/>
      <c r="C576" s="46"/>
      <c r="D576" s="46"/>
      <c r="E576" s="46"/>
      <c r="F576" s="46"/>
      <c r="G576" s="46"/>
      <c r="H576" s="46"/>
      <c r="I576" s="46"/>
    </row>
    <row r="577" spans="1:9" ht="18" customHeight="1">
      <c r="A577" s="46"/>
      <c r="B577" s="46"/>
      <c r="C577" s="46"/>
      <c r="D577" s="46"/>
      <c r="E577" s="46"/>
      <c r="F577" s="46"/>
      <c r="G577" s="46"/>
      <c r="H577" s="46"/>
      <c r="I577" s="46"/>
    </row>
    <row r="578" spans="1:9" ht="18" customHeight="1">
      <c r="A578" s="46"/>
      <c r="B578" s="46"/>
      <c r="C578" s="46"/>
      <c r="D578" s="46"/>
      <c r="E578" s="46"/>
      <c r="F578" s="46"/>
      <c r="G578" s="46"/>
      <c r="H578" s="46"/>
      <c r="I578" s="46"/>
    </row>
    <row r="579" spans="1:9" ht="18" customHeight="1">
      <c r="A579" s="46"/>
      <c r="B579" s="46"/>
      <c r="C579" s="46"/>
      <c r="D579" s="46"/>
      <c r="E579" s="46"/>
      <c r="F579" s="46"/>
      <c r="G579" s="46"/>
      <c r="H579" s="46"/>
      <c r="I579" s="46"/>
    </row>
    <row r="580" spans="1:9" ht="18" customHeight="1">
      <c r="A580" s="46"/>
      <c r="B580" s="46"/>
      <c r="C580" s="46"/>
      <c r="D580" s="46"/>
      <c r="E580" s="46"/>
      <c r="F580" s="46"/>
      <c r="G580" s="46"/>
      <c r="H580" s="46"/>
      <c r="I580" s="46"/>
    </row>
    <row r="581" spans="1:9" ht="18" customHeight="1">
      <c r="A581" s="46"/>
      <c r="B581" s="46"/>
      <c r="C581" s="46"/>
      <c r="D581" s="46"/>
      <c r="E581" s="46"/>
      <c r="F581" s="46"/>
      <c r="G581" s="46"/>
      <c r="H581" s="46"/>
      <c r="I581" s="46"/>
    </row>
    <row r="582" spans="1:9" ht="18" customHeight="1">
      <c r="A582" s="46"/>
      <c r="B582" s="46"/>
      <c r="C582" s="46"/>
      <c r="D582" s="46"/>
      <c r="E582" s="46"/>
      <c r="F582" s="46"/>
      <c r="G582" s="46"/>
      <c r="H582" s="46"/>
      <c r="I582" s="46"/>
    </row>
    <row r="583" spans="1:9" ht="18" customHeight="1">
      <c r="A583" s="46"/>
      <c r="B583" s="46"/>
      <c r="C583" s="46"/>
      <c r="D583" s="46"/>
      <c r="E583" s="46"/>
      <c r="F583" s="46"/>
      <c r="G583" s="46"/>
      <c r="H583" s="46"/>
      <c r="I583" s="46"/>
    </row>
    <row r="584" spans="1:9" ht="18" customHeight="1">
      <c r="A584" s="46"/>
      <c r="B584" s="46"/>
      <c r="C584" s="46"/>
      <c r="D584" s="46"/>
      <c r="E584" s="46"/>
      <c r="F584" s="46"/>
      <c r="G584" s="46"/>
      <c r="H584" s="46"/>
      <c r="I584" s="46"/>
    </row>
    <row r="585" spans="1:9" ht="18" customHeight="1">
      <c r="A585" s="46"/>
      <c r="B585" s="46"/>
      <c r="C585" s="46"/>
      <c r="D585" s="46"/>
      <c r="E585" s="46"/>
      <c r="F585" s="46"/>
      <c r="G585" s="46"/>
      <c r="H585" s="46"/>
      <c r="I585" s="46"/>
    </row>
    <row r="586" spans="1:9" ht="18" customHeight="1">
      <c r="A586" s="46"/>
      <c r="B586" s="46"/>
      <c r="C586" s="46"/>
      <c r="D586" s="46"/>
      <c r="E586" s="46"/>
      <c r="F586" s="46"/>
      <c r="G586" s="46"/>
      <c r="H586" s="46"/>
      <c r="I586" s="46"/>
    </row>
    <row r="587" spans="1:9" ht="18" customHeight="1">
      <c r="A587" s="46"/>
      <c r="B587" s="46"/>
      <c r="C587" s="46"/>
      <c r="D587" s="46"/>
      <c r="E587" s="46"/>
      <c r="F587" s="46"/>
      <c r="G587" s="46"/>
      <c r="H587" s="46"/>
      <c r="I587" s="46"/>
    </row>
    <row r="588" spans="1:9" ht="18" customHeight="1">
      <c r="A588" s="46"/>
      <c r="B588" s="46"/>
      <c r="C588" s="46"/>
      <c r="D588" s="46"/>
      <c r="E588" s="46"/>
      <c r="F588" s="46"/>
      <c r="G588" s="46"/>
      <c r="H588" s="46"/>
      <c r="I588" s="46"/>
    </row>
    <row r="589" spans="1:9" ht="18" customHeight="1">
      <c r="A589" s="46"/>
      <c r="B589" s="46"/>
      <c r="C589" s="46"/>
      <c r="D589" s="46"/>
      <c r="E589" s="46"/>
      <c r="F589" s="46"/>
      <c r="G589" s="46"/>
      <c r="H589" s="46"/>
      <c r="I589" s="46"/>
    </row>
    <row r="590" spans="1:9" ht="18" customHeight="1">
      <c r="A590" s="46"/>
      <c r="B590" s="46"/>
      <c r="C590" s="46"/>
      <c r="D590" s="46"/>
      <c r="E590" s="46"/>
      <c r="F590" s="46"/>
      <c r="G590" s="46"/>
      <c r="H590" s="46"/>
      <c r="I590" s="46"/>
    </row>
    <row r="591" spans="1:9" ht="18" customHeight="1">
      <c r="A591" s="46"/>
      <c r="B591" s="46"/>
      <c r="C591" s="46"/>
      <c r="D591" s="46"/>
      <c r="E591" s="46"/>
      <c r="F591" s="46"/>
      <c r="G591" s="46"/>
      <c r="H591" s="46"/>
      <c r="I591" s="46"/>
    </row>
    <row r="592" spans="1:9" ht="18" customHeight="1">
      <c r="A592" s="46"/>
      <c r="B592" s="46"/>
      <c r="C592" s="46"/>
      <c r="D592" s="46"/>
      <c r="E592" s="46"/>
      <c r="F592" s="46"/>
      <c r="G592" s="46"/>
      <c r="H592" s="46"/>
      <c r="I592" s="46"/>
    </row>
    <row r="593" spans="1:9" ht="18" customHeight="1">
      <c r="A593" s="46"/>
      <c r="B593" s="46"/>
      <c r="C593" s="46"/>
      <c r="D593" s="46"/>
      <c r="E593" s="46"/>
      <c r="F593" s="46"/>
      <c r="G593" s="46"/>
      <c r="H593" s="46"/>
      <c r="I593" s="46"/>
    </row>
    <row r="594" spans="1:9" ht="18" customHeight="1">
      <c r="A594" s="46"/>
      <c r="B594" s="46"/>
      <c r="C594" s="46"/>
      <c r="D594" s="46"/>
      <c r="E594" s="46"/>
      <c r="F594" s="46"/>
      <c r="G594" s="46"/>
      <c r="H594" s="46"/>
      <c r="I594" s="46"/>
    </row>
    <row r="595" spans="1:9" ht="18" customHeight="1">
      <c r="A595" s="46"/>
      <c r="B595" s="46"/>
      <c r="C595" s="46"/>
      <c r="D595" s="46"/>
      <c r="E595" s="46"/>
      <c r="F595" s="46"/>
      <c r="G595" s="46"/>
      <c r="H595" s="46"/>
      <c r="I595" s="46"/>
    </row>
    <row r="596" spans="1:9" ht="18" customHeight="1">
      <c r="A596" s="46"/>
      <c r="B596" s="46"/>
      <c r="C596" s="46"/>
      <c r="D596" s="46"/>
      <c r="E596" s="46"/>
      <c r="F596" s="46"/>
      <c r="G596" s="46"/>
      <c r="H596" s="46"/>
      <c r="I596" s="46"/>
    </row>
    <row r="597" spans="1:9" ht="18" customHeight="1">
      <c r="A597" s="46"/>
      <c r="B597" s="46"/>
      <c r="C597" s="46"/>
      <c r="D597" s="46"/>
      <c r="E597" s="46"/>
      <c r="F597" s="46"/>
      <c r="G597" s="46"/>
      <c r="H597" s="46"/>
      <c r="I597" s="46"/>
    </row>
    <row r="598" spans="1:9" ht="18" customHeight="1">
      <c r="A598" s="46"/>
      <c r="B598" s="46"/>
      <c r="C598" s="46"/>
      <c r="D598" s="46"/>
      <c r="E598" s="46"/>
      <c r="F598" s="46"/>
      <c r="G598" s="46"/>
      <c r="H598" s="46"/>
      <c r="I598" s="46"/>
    </row>
    <row r="599" spans="1:9" ht="18" customHeight="1">
      <c r="A599" s="46"/>
      <c r="B599" s="46"/>
      <c r="C599" s="46"/>
      <c r="D599" s="46"/>
      <c r="E599" s="46"/>
      <c r="F599" s="46"/>
      <c r="G599" s="46"/>
      <c r="H599" s="46"/>
      <c r="I599" s="46"/>
    </row>
    <row r="600" spans="1:9" ht="18" customHeight="1">
      <c r="A600" s="46"/>
      <c r="B600" s="46"/>
      <c r="C600" s="46"/>
      <c r="D600" s="46"/>
      <c r="E600" s="46"/>
      <c r="F600" s="46"/>
      <c r="G600" s="46"/>
      <c r="H600" s="46"/>
      <c r="I600" s="46"/>
    </row>
    <row r="601" spans="1:9" ht="18" customHeight="1">
      <c r="A601" s="46"/>
      <c r="B601" s="46"/>
      <c r="C601" s="46"/>
      <c r="D601" s="46"/>
      <c r="E601" s="46"/>
      <c r="F601" s="46"/>
      <c r="G601" s="46"/>
      <c r="H601" s="46"/>
      <c r="I601" s="46"/>
    </row>
    <row r="602" spans="1:9" ht="18" customHeight="1">
      <c r="A602" s="46"/>
      <c r="B602" s="46"/>
      <c r="C602" s="46"/>
      <c r="D602" s="46"/>
      <c r="E602" s="46"/>
      <c r="F602" s="46"/>
      <c r="G602" s="46"/>
      <c r="H602" s="46"/>
      <c r="I602" s="46"/>
    </row>
    <row r="603" spans="1:9" ht="18" customHeight="1">
      <c r="A603" s="46"/>
      <c r="B603" s="46"/>
      <c r="C603" s="46"/>
      <c r="D603" s="46"/>
      <c r="E603" s="46"/>
      <c r="F603" s="46"/>
      <c r="G603" s="46"/>
      <c r="H603" s="46"/>
      <c r="I603" s="46"/>
    </row>
    <row r="604" spans="1:9" ht="18" customHeight="1">
      <c r="A604" s="46"/>
      <c r="B604" s="46"/>
      <c r="C604" s="46"/>
      <c r="D604" s="46"/>
      <c r="E604" s="46"/>
      <c r="F604" s="46"/>
      <c r="G604" s="46"/>
      <c r="H604" s="46"/>
      <c r="I604" s="46"/>
    </row>
    <row r="605" spans="1:9" ht="18" customHeight="1">
      <c r="A605" s="46"/>
      <c r="B605" s="46"/>
      <c r="C605" s="46"/>
      <c r="D605" s="46"/>
      <c r="E605" s="46"/>
      <c r="F605" s="46"/>
      <c r="G605" s="46"/>
      <c r="H605" s="46"/>
      <c r="I605" s="46"/>
    </row>
    <row r="606" spans="1:9" ht="18" customHeight="1">
      <c r="A606" s="46"/>
      <c r="B606" s="46"/>
      <c r="C606" s="46"/>
      <c r="D606" s="46"/>
      <c r="E606" s="46"/>
      <c r="F606" s="46"/>
      <c r="G606" s="46"/>
      <c r="H606" s="46"/>
      <c r="I606" s="46"/>
    </row>
    <row r="607" spans="1:9" ht="18" customHeight="1">
      <c r="A607" s="46"/>
      <c r="B607" s="46"/>
      <c r="C607" s="46"/>
      <c r="D607" s="46"/>
      <c r="E607" s="46"/>
      <c r="F607" s="46"/>
      <c r="G607" s="46"/>
      <c r="H607" s="46"/>
      <c r="I607" s="46"/>
    </row>
    <row r="608" spans="1:9" ht="18" customHeight="1">
      <c r="A608" s="46"/>
      <c r="B608" s="46"/>
      <c r="C608" s="46"/>
      <c r="D608" s="46"/>
      <c r="E608" s="46"/>
      <c r="F608" s="46"/>
      <c r="G608" s="46"/>
      <c r="H608" s="46"/>
      <c r="I608" s="46"/>
    </row>
    <row r="609" spans="1:9" ht="18" customHeight="1">
      <c r="A609" s="46"/>
      <c r="B609" s="46"/>
      <c r="C609" s="46"/>
      <c r="D609" s="46"/>
      <c r="E609" s="46"/>
      <c r="F609" s="46"/>
      <c r="G609" s="46"/>
      <c r="H609" s="46"/>
      <c r="I609" s="46"/>
    </row>
    <row r="610" spans="1:9" ht="18" customHeight="1">
      <c r="A610" s="46"/>
      <c r="B610" s="46"/>
      <c r="C610" s="46"/>
      <c r="D610" s="46"/>
      <c r="E610" s="46"/>
      <c r="F610" s="46"/>
      <c r="G610" s="46"/>
      <c r="H610" s="46"/>
      <c r="I610" s="46"/>
    </row>
    <row r="611" spans="1:9" ht="18" customHeight="1">
      <c r="A611" s="46"/>
      <c r="B611" s="46"/>
      <c r="C611" s="46"/>
      <c r="D611" s="46"/>
      <c r="E611" s="46"/>
      <c r="F611" s="46"/>
      <c r="G611" s="46"/>
      <c r="H611" s="46"/>
      <c r="I611" s="46"/>
    </row>
    <row r="612" spans="1:9" ht="18" customHeight="1">
      <c r="A612" s="46"/>
      <c r="B612" s="46"/>
      <c r="C612" s="46"/>
      <c r="D612" s="46"/>
      <c r="E612" s="46"/>
      <c r="F612" s="46"/>
      <c r="G612" s="46"/>
      <c r="H612" s="46"/>
      <c r="I612" s="46"/>
    </row>
    <row r="613" spans="1:9" ht="18" customHeight="1">
      <c r="A613" s="46"/>
      <c r="B613" s="46"/>
      <c r="C613" s="46"/>
      <c r="D613" s="46"/>
      <c r="E613" s="46"/>
      <c r="F613" s="46"/>
      <c r="G613" s="46"/>
      <c r="H613" s="46"/>
      <c r="I613" s="46"/>
    </row>
    <row r="614" spans="1:9" ht="18" customHeight="1">
      <c r="A614" s="46"/>
      <c r="B614" s="46"/>
      <c r="C614" s="46"/>
      <c r="D614" s="46"/>
      <c r="E614" s="46"/>
      <c r="F614" s="46"/>
      <c r="G614" s="46"/>
      <c r="H614" s="46"/>
      <c r="I614" s="46"/>
    </row>
    <row r="615" spans="1:9" ht="18" customHeight="1">
      <c r="A615" s="46"/>
      <c r="B615" s="46"/>
      <c r="C615" s="46"/>
      <c r="D615" s="46"/>
      <c r="E615" s="46"/>
      <c r="F615" s="46"/>
      <c r="G615" s="46"/>
      <c r="H615" s="46"/>
      <c r="I615" s="46"/>
    </row>
    <row r="616" spans="1:9" ht="18" customHeight="1">
      <c r="A616" s="46"/>
      <c r="B616" s="46"/>
      <c r="C616" s="46"/>
      <c r="D616" s="46"/>
      <c r="E616" s="46"/>
      <c r="F616" s="46"/>
      <c r="G616" s="46"/>
      <c r="H616" s="46"/>
      <c r="I616" s="46"/>
    </row>
    <row r="617" spans="1:9" ht="18" customHeight="1">
      <c r="A617" s="46"/>
      <c r="B617" s="46"/>
      <c r="C617" s="46"/>
      <c r="D617" s="46"/>
      <c r="E617" s="46"/>
      <c r="F617" s="46"/>
      <c r="G617" s="46"/>
      <c r="H617" s="46"/>
      <c r="I617" s="46"/>
    </row>
    <row r="618" spans="1:9" ht="18" customHeight="1">
      <c r="A618" s="46"/>
      <c r="B618" s="46"/>
      <c r="C618" s="46"/>
      <c r="D618" s="46"/>
      <c r="E618" s="46"/>
      <c r="F618" s="46"/>
      <c r="G618" s="46"/>
      <c r="H618" s="46"/>
      <c r="I618" s="46"/>
    </row>
    <row r="619" spans="1:9" ht="18" customHeight="1">
      <c r="A619" s="46"/>
      <c r="B619" s="46"/>
      <c r="C619" s="46"/>
      <c r="D619" s="46"/>
      <c r="E619" s="46"/>
      <c r="F619" s="46"/>
      <c r="G619" s="46"/>
      <c r="H619" s="46"/>
      <c r="I619" s="46"/>
    </row>
    <row r="620" spans="1:9" ht="18" customHeight="1">
      <c r="A620" s="46"/>
      <c r="B620" s="46"/>
      <c r="C620" s="46"/>
      <c r="D620" s="46"/>
      <c r="E620" s="46"/>
      <c r="F620" s="46"/>
      <c r="G620" s="46"/>
      <c r="H620" s="46"/>
      <c r="I620" s="46"/>
    </row>
    <row r="621" spans="1:9" ht="18" customHeight="1">
      <c r="A621" s="46"/>
      <c r="B621" s="46"/>
      <c r="C621" s="46"/>
      <c r="D621" s="46"/>
      <c r="E621" s="46"/>
      <c r="F621" s="46"/>
      <c r="G621" s="46"/>
      <c r="H621" s="46"/>
      <c r="I621" s="46"/>
    </row>
    <row r="622" spans="1:9" ht="18" customHeight="1">
      <c r="A622" s="46"/>
      <c r="B622" s="46"/>
      <c r="C622" s="46"/>
      <c r="D622" s="46"/>
      <c r="E622" s="46"/>
      <c r="F622" s="46"/>
      <c r="G622" s="46"/>
      <c r="H622" s="46"/>
      <c r="I622" s="46"/>
    </row>
    <row r="623" spans="1:9" ht="18" customHeight="1">
      <c r="A623" s="46"/>
      <c r="B623" s="46"/>
      <c r="C623" s="46"/>
      <c r="D623" s="46"/>
      <c r="E623" s="46"/>
      <c r="F623" s="46"/>
      <c r="G623" s="46"/>
      <c r="H623" s="46"/>
      <c r="I623" s="46"/>
    </row>
    <row r="624" spans="1:9" ht="18" customHeight="1">
      <c r="A624" s="46"/>
      <c r="B624" s="46"/>
      <c r="C624" s="46"/>
      <c r="D624" s="46"/>
      <c r="E624" s="46"/>
      <c r="F624" s="46"/>
      <c r="G624" s="46"/>
      <c r="H624" s="46"/>
      <c r="I624" s="46"/>
    </row>
    <row r="625" spans="1:9" ht="18" customHeight="1">
      <c r="A625" s="46"/>
      <c r="B625" s="46"/>
      <c r="C625" s="46"/>
      <c r="D625" s="46"/>
      <c r="E625" s="46"/>
      <c r="F625" s="46"/>
      <c r="G625" s="46"/>
      <c r="H625" s="46"/>
      <c r="I625" s="46"/>
    </row>
    <row r="626" spans="1:9" ht="18" customHeight="1">
      <c r="A626" s="46"/>
      <c r="B626" s="46"/>
      <c r="C626" s="46"/>
      <c r="D626" s="46"/>
      <c r="E626" s="46"/>
      <c r="F626" s="46"/>
      <c r="G626" s="46"/>
      <c r="H626" s="46"/>
      <c r="I626" s="46"/>
    </row>
    <row r="627" spans="1:9" ht="18" customHeight="1">
      <c r="A627" s="46"/>
      <c r="B627" s="46"/>
      <c r="C627" s="46"/>
      <c r="D627" s="46"/>
      <c r="E627" s="46"/>
      <c r="F627" s="46"/>
      <c r="G627" s="46"/>
      <c r="H627" s="46"/>
      <c r="I627" s="46"/>
    </row>
    <row r="628" spans="1:9" ht="18" customHeight="1">
      <c r="A628" s="46"/>
      <c r="B628" s="46"/>
      <c r="C628" s="46"/>
      <c r="D628" s="46"/>
      <c r="E628" s="46"/>
      <c r="F628" s="46"/>
      <c r="G628" s="46"/>
      <c r="H628" s="46"/>
      <c r="I628" s="46"/>
    </row>
    <row r="629" spans="1:9" ht="18" customHeight="1">
      <c r="A629" s="46"/>
      <c r="B629" s="46"/>
      <c r="C629" s="46"/>
      <c r="D629" s="46"/>
      <c r="E629" s="46"/>
      <c r="F629" s="46"/>
      <c r="G629" s="46"/>
      <c r="H629" s="46"/>
      <c r="I629" s="46"/>
    </row>
    <row r="630" spans="1:9" ht="18" customHeight="1">
      <c r="A630" s="46"/>
      <c r="B630" s="46"/>
      <c r="C630" s="46"/>
      <c r="D630" s="46"/>
      <c r="E630" s="46"/>
      <c r="F630" s="46"/>
      <c r="G630" s="46"/>
      <c r="H630" s="46"/>
      <c r="I630" s="46"/>
    </row>
    <row r="631" spans="1:9" ht="18" customHeight="1">
      <c r="A631" s="46"/>
      <c r="B631" s="46"/>
      <c r="C631" s="46"/>
      <c r="D631" s="46"/>
      <c r="E631" s="46"/>
      <c r="F631" s="46"/>
      <c r="G631" s="46"/>
      <c r="H631" s="46"/>
      <c r="I631" s="46"/>
    </row>
    <row r="632" spans="1:9" ht="18" customHeight="1">
      <c r="A632" s="46"/>
      <c r="B632" s="46"/>
      <c r="C632" s="46"/>
      <c r="D632" s="46"/>
      <c r="E632" s="46"/>
      <c r="F632" s="46"/>
      <c r="G632" s="46"/>
      <c r="H632" s="46"/>
      <c r="I632" s="46"/>
    </row>
    <row r="633" spans="1:9" ht="18" customHeight="1">
      <c r="A633" s="46"/>
      <c r="B633" s="46"/>
      <c r="C633" s="46"/>
      <c r="D633" s="46"/>
      <c r="E633" s="46"/>
      <c r="F633" s="46"/>
      <c r="G633" s="46"/>
      <c r="H633" s="46"/>
      <c r="I633" s="46"/>
    </row>
    <row r="634" spans="1:9" ht="18" customHeight="1">
      <c r="A634" s="46"/>
      <c r="B634" s="46"/>
      <c r="C634" s="46"/>
      <c r="D634" s="46"/>
      <c r="E634" s="46"/>
      <c r="F634" s="46"/>
      <c r="G634" s="46"/>
      <c r="H634" s="46"/>
      <c r="I634" s="46"/>
    </row>
    <row r="635" spans="1:9" ht="18" customHeight="1">
      <c r="A635" s="46"/>
      <c r="B635" s="46"/>
      <c r="C635" s="46"/>
      <c r="D635" s="46"/>
      <c r="E635" s="46"/>
      <c r="F635" s="46"/>
      <c r="G635" s="46"/>
      <c r="H635" s="46"/>
      <c r="I635" s="46"/>
    </row>
    <row r="636" spans="1:9" ht="18" customHeight="1">
      <c r="A636" s="46"/>
      <c r="B636" s="46"/>
      <c r="C636" s="46"/>
      <c r="D636" s="46"/>
      <c r="E636" s="46"/>
      <c r="F636" s="46"/>
      <c r="G636" s="46"/>
      <c r="H636" s="46"/>
      <c r="I636" s="46"/>
    </row>
    <row r="637" spans="1:9" ht="18" customHeight="1">
      <c r="A637" s="46"/>
      <c r="B637" s="46"/>
      <c r="C637" s="46"/>
      <c r="D637" s="46"/>
      <c r="E637" s="46"/>
      <c r="F637" s="46"/>
      <c r="G637" s="46"/>
      <c r="H637" s="46"/>
      <c r="I637" s="46"/>
    </row>
    <row r="638" spans="1:9" ht="18" customHeight="1">
      <c r="A638" s="46"/>
      <c r="B638" s="46"/>
      <c r="C638" s="46"/>
      <c r="D638" s="46"/>
      <c r="E638" s="46"/>
      <c r="F638" s="46"/>
      <c r="G638" s="46"/>
      <c r="H638" s="46"/>
      <c r="I638" s="46"/>
    </row>
    <row r="639" spans="1:9" ht="18" customHeight="1">
      <c r="A639" s="46"/>
      <c r="B639" s="46"/>
      <c r="C639" s="46"/>
      <c r="D639" s="46"/>
      <c r="E639" s="46"/>
      <c r="F639" s="46"/>
      <c r="G639" s="46"/>
      <c r="H639" s="46"/>
      <c r="I639" s="46"/>
    </row>
    <row r="640" spans="1:9" ht="18" customHeight="1">
      <c r="A640" s="46"/>
      <c r="B640" s="46"/>
      <c r="C640" s="46"/>
      <c r="D640" s="46"/>
      <c r="E640" s="46"/>
      <c r="F640" s="46"/>
      <c r="G640" s="46"/>
      <c r="H640" s="46"/>
      <c r="I640" s="46"/>
    </row>
    <row r="641" spans="1:9" ht="18" customHeight="1">
      <c r="A641" s="46"/>
      <c r="B641" s="46"/>
      <c r="C641" s="46"/>
      <c r="D641" s="46"/>
      <c r="E641" s="46"/>
      <c r="F641" s="46"/>
      <c r="G641" s="46"/>
      <c r="H641" s="46"/>
      <c r="I641" s="46"/>
    </row>
    <row r="642" spans="1:9" ht="18" customHeight="1">
      <c r="A642" s="46"/>
      <c r="B642" s="46"/>
      <c r="C642" s="46"/>
      <c r="D642" s="46"/>
      <c r="E642" s="46"/>
      <c r="F642" s="46"/>
      <c r="G642" s="46"/>
      <c r="H642" s="46"/>
      <c r="I642" s="46"/>
    </row>
    <row r="643" spans="1:9" ht="18" customHeight="1">
      <c r="A643" s="46"/>
      <c r="B643" s="46"/>
      <c r="C643" s="46"/>
      <c r="D643" s="46"/>
      <c r="E643" s="46"/>
      <c r="F643" s="46"/>
      <c r="G643" s="46"/>
      <c r="H643" s="46"/>
      <c r="I643" s="46"/>
    </row>
    <row r="644" spans="1:9" ht="18" customHeight="1">
      <c r="A644" s="46"/>
      <c r="B644" s="46"/>
      <c r="C644" s="46"/>
      <c r="D644" s="46"/>
      <c r="E644" s="46"/>
      <c r="F644" s="46"/>
      <c r="G644" s="46"/>
      <c r="H644" s="46"/>
      <c r="I644" s="46"/>
    </row>
    <row r="645" spans="1:9" ht="18" customHeight="1">
      <c r="A645" s="46"/>
      <c r="B645" s="46"/>
      <c r="C645" s="46"/>
      <c r="D645" s="46"/>
      <c r="E645" s="46"/>
      <c r="F645" s="46"/>
      <c r="G645" s="46"/>
      <c r="H645" s="46"/>
      <c r="I645" s="46"/>
    </row>
    <row r="646" spans="1:9" ht="18" customHeight="1">
      <c r="A646" s="46"/>
      <c r="B646" s="46"/>
      <c r="C646" s="46"/>
      <c r="D646" s="46"/>
      <c r="E646" s="46"/>
      <c r="F646" s="46"/>
      <c r="G646" s="46"/>
      <c r="H646" s="46"/>
      <c r="I646" s="46"/>
    </row>
    <row r="647" spans="1:9" ht="18" customHeight="1">
      <c r="A647" s="46"/>
      <c r="B647" s="46"/>
      <c r="C647" s="46"/>
      <c r="D647" s="46"/>
      <c r="E647" s="46"/>
      <c r="F647" s="46"/>
      <c r="G647" s="46"/>
      <c r="H647" s="46"/>
      <c r="I647" s="46"/>
    </row>
    <row r="648" spans="1:9" ht="18" customHeight="1">
      <c r="A648" s="46"/>
      <c r="B648" s="46"/>
      <c r="C648" s="46"/>
      <c r="D648" s="46"/>
      <c r="E648" s="46"/>
      <c r="F648" s="46"/>
      <c r="G648" s="46"/>
      <c r="H648" s="46"/>
      <c r="I648" s="46"/>
    </row>
    <row r="649" spans="1:9" ht="18" customHeight="1">
      <c r="A649" s="46"/>
      <c r="B649" s="46"/>
      <c r="C649" s="46"/>
      <c r="D649" s="46"/>
      <c r="E649" s="46"/>
      <c r="F649" s="46"/>
      <c r="G649" s="46"/>
      <c r="H649" s="46"/>
      <c r="I649" s="46"/>
    </row>
    <row r="650" spans="1:9" ht="18" customHeight="1">
      <c r="A650" s="46"/>
      <c r="B650" s="46"/>
      <c r="C650" s="46"/>
      <c r="D650" s="46"/>
      <c r="E650" s="46"/>
      <c r="F650" s="46"/>
      <c r="G650" s="46"/>
      <c r="H650" s="46"/>
      <c r="I650" s="46"/>
    </row>
    <row r="651" spans="1:9" ht="18" customHeight="1">
      <c r="A651" s="46"/>
      <c r="B651" s="46"/>
      <c r="C651" s="46"/>
      <c r="D651" s="46"/>
      <c r="E651" s="46"/>
      <c r="F651" s="46"/>
      <c r="G651" s="46"/>
      <c r="H651" s="46"/>
      <c r="I651" s="46"/>
    </row>
    <row r="652" spans="1:9" ht="18" customHeight="1">
      <c r="A652" s="46"/>
      <c r="B652" s="46"/>
      <c r="C652" s="46"/>
      <c r="D652" s="46"/>
      <c r="E652" s="46"/>
      <c r="F652" s="46"/>
      <c r="G652" s="46"/>
      <c r="H652" s="46"/>
      <c r="I652" s="46"/>
    </row>
    <row r="653" spans="1:9" ht="18" customHeight="1">
      <c r="A653" s="46"/>
      <c r="B653" s="46"/>
      <c r="C653" s="46"/>
      <c r="D653" s="46"/>
      <c r="E653" s="46"/>
      <c r="F653" s="46"/>
      <c r="G653" s="46"/>
      <c r="H653" s="46"/>
      <c r="I653" s="46"/>
    </row>
    <row r="654" spans="1:9" ht="18" customHeight="1">
      <c r="A654" s="46"/>
      <c r="B654" s="46"/>
      <c r="C654" s="46"/>
      <c r="D654" s="46"/>
      <c r="E654" s="46"/>
      <c r="F654" s="46"/>
      <c r="G654" s="46"/>
      <c r="H654" s="46"/>
      <c r="I654" s="46"/>
    </row>
    <row r="655" spans="1:9" ht="18" customHeight="1">
      <c r="A655" s="46"/>
      <c r="B655" s="46"/>
      <c r="C655" s="46"/>
      <c r="D655" s="46"/>
      <c r="E655" s="46"/>
      <c r="F655" s="46"/>
      <c r="G655" s="46"/>
      <c r="H655" s="46"/>
      <c r="I655" s="46"/>
    </row>
    <row r="656" spans="1:9" ht="18" customHeight="1">
      <c r="A656" s="46"/>
      <c r="B656" s="46"/>
      <c r="C656" s="46"/>
      <c r="D656" s="46"/>
      <c r="E656" s="46"/>
      <c r="F656" s="46"/>
      <c r="G656" s="46"/>
      <c r="H656" s="46"/>
      <c r="I656" s="46"/>
    </row>
    <row r="657" spans="1:9" ht="18" customHeight="1">
      <c r="A657" s="46"/>
      <c r="B657" s="46"/>
      <c r="C657" s="46"/>
      <c r="D657" s="46"/>
      <c r="E657" s="46"/>
      <c r="F657" s="46"/>
      <c r="G657" s="46"/>
      <c r="H657" s="46"/>
      <c r="I657" s="46"/>
    </row>
    <row r="658" spans="1:9" ht="18" customHeight="1">
      <c r="A658" s="46"/>
      <c r="B658" s="46"/>
      <c r="C658" s="46"/>
      <c r="D658" s="46"/>
      <c r="E658" s="46"/>
      <c r="F658" s="46"/>
      <c r="G658" s="46"/>
      <c r="H658" s="46"/>
      <c r="I658" s="46"/>
    </row>
    <row r="659" spans="1:9" ht="18" customHeight="1">
      <c r="A659" s="46"/>
      <c r="B659" s="46"/>
      <c r="C659" s="46"/>
      <c r="D659" s="46"/>
      <c r="E659" s="46"/>
      <c r="F659" s="46"/>
      <c r="G659" s="46"/>
      <c r="H659" s="46"/>
      <c r="I659" s="46"/>
    </row>
    <row r="660" spans="1:9" ht="18" customHeight="1">
      <c r="A660" s="46"/>
      <c r="B660" s="46"/>
      <c r="C660" s="46"/>
      <c r="D660" s="46"/>
      <c r="E660" s="46"/>
      <c r="F660" s="46"/>
      <c r="G660" s="46"/>
      <c r="H660" s="46"/>
      <c r="I660" s="46"/>
    </row>
    <row r="661" spans="1:9" ht="18" customHeight="1">
      <c r="A661" s="46"/>
      <c r="B661" s="46"/>
      <c r="C661" s="46"/>
      <c r="D661" s="46"/>
      <c r="E661" s="46"/>
      <c r="F661" s="46"/>
      <c r="G661" s="46"/>
      <c r="H661" s="46"/>
      <c r="I661" s="46"/>
    </row>
    <row r="662" spans="1:9" ht="18" customHeight="1">
      <c r="A662" s="46"/>
      <c r="B662" s="46"/>
      <c r="C662" s="46"/>
      <c r="D662" s="46"/>
      <c r="E662" s="46"/>
      <c r="F662" s="46"/>
      <c r="G662" s="46"/>
      <c r="H662" s="46"/>
      <c r="I662" s="46"/>
    </row>
    <row r="663" spans="1:9" ht="18" customHeight="1">
      <c r="A663" s="46"/>
      <c r="B663" s="46"/>
      <c r="C663" s="46"/>
      <c r="D663" s="46"/>
      <c r="E663" s="46"/>
      <c r="F663" s="46"/>
      <c r="G663" s="46"/>
      <c r="H663" s="46"/>
      <c r="I663" s="46"/>
    </row>
    <row r="664" spans="1:9" ht="18" customHeight="1">
      <c r="A664" s="46"/>
      <c r="B664" s="46"/>
      <c r="C664" s="46"/>
      <c r="D664" s="46"/>
      <c r="E664" s="46"/>
      <c r="F664" s="46"/>
      <c r="G664" s="46"/>
      <c r="H664" s="46"/>
      <c r="I664" s="46"/>
    </row>
    <row r="665" spans="1:9" ht="18" customHeight="1">
      <c r="A665" s="46"/>
      <c r="B665" s="46"/>
      <c r="C665" s="46"/>
      <c r="D665" s="46"/>
      <c r="E665" s="46"/>
      <c r="F665" s="46"/>
      <c r="G665" s="46"/>
      <c r="H665" s="46"/>
      <c r="I665" s="46"/>
    </row>
    <row r="666" spans="1:9" ht="18" customHeight="1">
      <c r="A666" s="46"/>
      <c r="B666" s="46"/>
      <c r="C666" s="46"/>
      <c r="D666" s="46"/>
      <c r="E666" s="46"/>
      <c r="F666" s="46"/>
      <c r="G666" s="46"/>
      <c r="H666" s="46"/>
      <c r="I666" s="46"/>
    </row>
    <row r="667" spans="1:9" ht="18" customHeight="1">
      <c r="A667" s="46"/>
      <c r="B667" s="46"/>
      <c r="C667" s="46"/>
      <c r="D667" s="46"/>
      <c r="E667" s="46"/>
      <c r="F667" s="46"/>
      <c r="G667" s="46"/>
      <c r="H667" s="46"/>
      <c r="I667" s="46"/>
    </row>
    <row r="668" spans="1:9" ht="18" customHeight="1">
      <c r="A668" s="46"/>
      <c r="B668" s="46"/>
      <c r="C668" s="46"/>
      <c r="D668" s="46"/>
      <c r="E668" s="46"/>
      <c r="F668" s="46"/>
      <c r="G668" s="46"/>
      <c r="H668" s="46"/>
      <c r="I668" s="46"/>
    </row>
    <row r="669" spans="1:9" ht="18" customHeight="1">
      <c r="A669" s="46"/>
      <c r="B669" s="46"/>
      <c r="C669" s="46"/>
      <c r="D669" s="46"/>
      <c r="E669" s="46"/>
      <c r="F669" s="46"/>
      <c r="G669" s="46"/>
      <c r="H669" s="46"/>
      <c r="I669" s="46"/>
    </row>
    <row r="670" spans="1:9" ht="18" customHeight="1">
      <c r="A670" s="46"/>
      <c r="B670" s="46"/>
      <c r="C670" s="46"/>
      <c r="D670" s="46"/>
      <c r="E670" s="46"/>
      <c r="F670" s="46"/>
      <c r="G670" s="46"/>
      <c r="H670" s="46"/>
      <c r="I670" s="46"/>
    </row>
    <row r="671" spans="1:9" ht="18" customHeight="1">
      <c r="A671" s="46"/>
      <c r="B671" s="46"/>
      <c r="C671" s="46"/>
      <c r="D671" s="46"/>
      <c r="E671" s="46"/>
      <c r="F671" s="46"/>
      <c r="G671" s="46"/>
      <c r="H671" s="46"/>
      <c r="I671" s="46"/>
    </row>
    <row r="672" spans="1:9" ht="18" customHeight="1">
      <c r="A672" s="46"/>
      <c r="B672" s="46"/>
      <c r="C672" s="46"/>
      <c r="D672" s="46"/>
      <c r="E672" s="46"/>
      <c r="F672" s="46"/>
      <c r="G672" s="46"/>
      <c r="H672" s="46"/>
      <c r="I672" s="46"/>
    </row>
    <row r="673" spans="1:9" ht="18" customHeight="1">
      <c r="A673" s="46"/>
      <c r="B673" s="46"/>
      <c r="C673" s="46"/>
      <c r="D673" s="46"/>
      <c r="E673" s="46"/>
      <c r="F673" s="46"/>
      <c r="G673" s="46"/>
      <c r="H673" s="46"/>
      <c r="I673" s="46"/>
    </row>
    <row r="674" spans="1:9" ht="18" customHeight="1">
      <c r="A674" s="46"/>
      <c r="B674" s="46"/>
      <c r="C674" s="46"/>
      <c r="D674" s="46"/>
      <c r="E674" s="46"/>
      <c r="F674" s="46"/>
      <c r="G674" s="46"/>
      <c r="H674" s="46"/>
      <c r="I674" s="46"/>
    </row>
    <row r="675" spans="1:9" ht="18" customHeight="1">
      <c r="A675" s="46"/>
      <c r="B675" s="46"/>
      <c r="C675" s="46"/>
      <c r="D675" s="46"/>
      <c r="E675" s="46"/>
      <c r="F675" s="46"/>
      <c r="G675" s="46"/>
      <c r="H675" s="46"/>
      <c r="I675" s="46"/>
    </row>
    <row r="676" spans="1:9" ht="18" customHeight="1">
      <c r="A676" s="46"/>
      <c r="B676" s="46"/>
      <c r="C676" s="46"/>
      <c r="D676" s="46"/>
      <c r="E676" s="46"/>
      <c r="F676" s="46"/>
      <c r="G676" s="46"/>
      <c r="H676" s="46"/>
      <c r="I676" s="46"/>
    </row>
    <row r="677" spans="1:9" ht="18" customHeight="1">
      <c r="A677" s="46"/>
      <c r="B677" s="46"/>
      <c r="C677" s="46"/>
      <c r="D677" s="46"/>
      <c r="E677" s="46"/>
      <c r="F677" s="46"/>
      <c r="G677" s="46"/>
      <c r="H677" s="46"/>
      <c r="I677" s="46"/>
    </row>
    <row r="678" spans="1:9" ht="18" customHeight="1">
      <c r="A678" s="46"/>
      <c r="B678" s="46"/>
      <c r="C678" s="46"/>
      <c r="D678" s="46"/>
      <c r="E678" s="46"/>
      <c r="F678" s="46"/>
      <c r="G678" s="46"/>
      <c r="H678" s="46"/>
      <c r="I678" s="46"/>
    </row>
    <row r="679" spans="1:9" ht="18" customHeight="1">
      <c r="A679" s="46"/>
      <c r="B679" s="46"/>
      <c r="C679" s="46"/>
      <c r="D679" s="46"/>
      <c r="E679" s="46"/>
      <c r="F679" s="46"/>
      <c r="G679" s="46"/>
      <c r="H679" s="46"/>
      <c r="I679" s="46"/>
    </row>
    <row r="680" spans="1:9" ht="18" customHeight="1">
      <c r="A680" s="46"/>
      <c r="B680" s="46"/>
      <c r="C680" s="46"/>
      <c r="D680" s="46"/>
      <c r="E680" s="46"/>
      <c r="F680" s="46"/>
      <c r="G680" s="46"/>
      <c r="H680" s="46"/>
      <c r="I680" s="46"/>
    </row>
    <row r="681" spans="1:9" ht="18" customHeight="1">
      <c r="A681" s="46"/>
      <c r="B681" s="46"/>
      <c r="C681" s="46"/>
      <c r="D681" s="46"/>
      <c r="E681" s="46"/>
      <c r="F681" s="46"/>
      <c r="G681" s="46"/>
      <c r="H681" s="46"/>
      <c r="I681" s="46"/>
    </row>
    <row r="682" spans="1:9" ht="18" customHeight="1">
      <c r="A682" s="46"/>
      <c r="B682" s="46"/>
      <c r="C682" s="46"/>
      <c r="D682" s="46"/>
      <c r="E682" s="46"/>
      <c r="F682" s="46"/>
      <c r="G682" s="46"/>
      <c r="H682" s="46"/>
      <c r="I682" s="46"/>
    </row>
    <row r="683" spans="1:9" ht="18" customHeight="1">
      <c r="A683" s="46"/>
      <c r="B683" s="46"/>
      <c r="C683" s="46"/>
      <c r="D683" s="46"/>
      <c r="E683" s="46"/>
      <c r="F683" s="46"/>
      <c r="G683" s="46"/>
      <c r="H683" s="46"/>
      <c r="I683" s="46"/>
    </row>
    <row r="684" spans="1:9" ht="18" customHeight="1">
      <c r="A684" s="46"/>
      <c r="B684" s="46"/>
      <c r="C684" s="46"/>
      <c r="D684" s="46"/>
      <c r="E684" s="46"/>
      <c r="F684" s="46"/>
      <c r="G684" s="46"/>
      <c r="H684" s="46"/>
      <c r="I684" s="46"/>
    </row>
    <row r="685" spans="1:9" ht="18" customHeight="1">
      <c r="A685" s="46"/>
      <c r="B685" s="46"/>
      <c r="C685" s="46"/>
      <c r="D685" s="46"/>
      <c r="E685" s="46"/>
      <c r="F685" s="46"/>
      <c r="G685" s="46"/>
      <c r="H685" s="46"/>
      <c r="I685" s="46"/>
    </row>
    <row r="686" spans="1:9" ht="18" customHeight="1">
      <c r="A686" s="46"/>
      <c r="B686" s="46"/>
      <c r="C686" s="46"/>
      <c r="D686" s="46"/>
      <c r="E686" s="46"/>
      <c r="F686" s="46"/>
      <c r="G686" s="46"/>
      <c r="H686" s="46"/>
      <c r="I686" s="46"/>
    </row>
    <row r="687" spans="1:9" ht="18" customHeight="1">
      <c r="A687" s="46"/>
      <c r="B687" s="46"/>
      <c r="C687" s="46"/>
      <c r="D687" s="46"/>
      <c r="E687" s="46"/>
      <c r="F687" s="46"/>
      <c r="G687" s="46"/>
      <c r="H687" s="46"/>
      <c r="I687" s="46"/>
    </row>
    <row r="688" spans="1:9" ht="18" customHeight="1">
      <c r="A688" s="46"/>
      <c r="B688" s="46"/>
      <c r="C688" s="46"/>
      <c r="D688" s="46"/>
      <c r="E688" s="46"/>
      <c r="F688" s="46"/>
      <c r="G688" s="46"/>
      <c r="H688" s="46"/>
      <c r="I688" s="46"/>
    </row>
    <row r="689" spans="1:9" ht="18" customHeight="1">
      <c r="A689" s="46"/>
      <c r="B689" s="46"/>
      <c r="C689" s="46"/>
      <c r="D689" s="46"/>
      <c r="E689" s="46"/>
      <c r="F689" s="46"/>
      <c r="G689" s="46"/>
      <c r="H689" s="46"/>
      <c r="I689" s="46"/>
    </row>
    <row r="690" spans="1:9" ht="18" customHeight="1">
      <c r="A690" s="46"/>
      <c r="B690" s="46"/>
      <c r="C690" s="46"/>
      <c r="D690" s="46"/>
      <c r="E690" s="46"/>
      <c r="F690" s="46"/>
      <c r="G690" s="46"/>
      <c r="H690" s="46"/>
      <c r="I690" s="46"/>
    </row>
    <row r="691" spans="1:9" ht="18" customHeight="1">
      <c r="A691" s="46"/>
      <c r="B691" s="46"/>
      <c r="C691" s="46"/>
      <c r="D691" s="46"/>
      <c r="E691" s="46"/>
      <c r="F691" s="46"/>
      <c r="G691" s="46"/>
      <c r="H691" s="46"/>
      <c r="I691" s="46"/>
    </row>
    <row r="692" spans="1:9" ht="18" customHeight="1">
      <c r="A692" s="46"/>
      <c r="B692" s="46"/>
      <c r="C692" s="46"/>
      <c r="D692" s="46"/>
      <c r="E692" s="46"/>
      <c r="F692" s="46"/>
      <c r="G692" s="46"/>
      <c r="H692" s="46"/>
      <c r="I692" s="46"/>
    </row>
    <row r="693" spans="1:9" ht="18" customHeight="1">
      <c r="A693" s="46"/>
      <c r="B693" s="46"/>
      <c r="C693" s="46"/>
      <c r="D693" s="46"/>
      <c r="E693" s="46"/>
      <c r="F693" s="46"/>
      <c r="G693" s="46"/>
      <c r="H693" s="46"/>
      <c r="I693" s="46"/>
    </row>
    <row r="694" spans="1:9" ht="18" customHeight="1">
      <c r="A694" s="46"/>
      <c r="B694" s="46"/>
      <c r="C694" s="46"/>
      <c r="D694" s="46"/>
      <c r="E694" s="46"/>
      <c r="F694" s="46"/>
      <c r="G694" s="46"/>
      <c r="H694" s="46"/>
      <c r="I694" s="46"/>
    </row>
    <row r="695" spans="1:9" ht="18" customHeight="1">
      <c r="A695" s="46"/>
      <c r="B695" s="46"/>
      <c r="C695" s="46"/>
      <c r="D695" s="46"/>
      <c r="E695" s="46"/>
      <c r="F695" s="46"/>
      <c r="G695" s="46"/>
      <c r="H695" s="46"/>
      <c r="I695" s="46"/>
    </row>
    <row r="696" spans="1:9" ht="18" customHeight="1">
      <c r="A696" s="46"/>
      <c r="B696" s="46"/>
      <c r="C696" s="46"/>
      <c r="D696" s="46"/>
      <c r="E696" s="46"/>
      <c r="F696" s="46"/>
      <c r="G696" s="46"/>
      <c r="H696" s="46"/>
      <c r="I696" s="46"/>
    </row>
    <row r="697" spans="1:9" ht="18" customHeight="1">
      <c r="A697" s="46"/>
      <c r="B697" s="46"/>
      <c r="C697" s="46"/>
      <c r="D697" s="46"/>
      <c r="E697" s="46"/>
      <c r="F697" s="46"/>
      <c r="G697" s="46"/>
      <c r="H697" s="46"/>
      <c r="I697" s="46"/>
    </row>
    <row r="698" spans="1:9" ht="18" customHeight="1">
      <c r="A698" s="46"/>
      <c r="B698" s="46"/>
      <c r="C698" s="46"/>
      <c r="D698" s="46"/>
      <c r="E698" s="46"/>
      <c r="F698" s="46"/>
      <c r="G698" s="46"/>
      <c r="H698" s="46"/>
      <c r="I698" s="46"/>
    </row>
    <row r="699" spans="1:9" ht="18" customHeight="1">
      <c r="A699" s="46"/>
      <c r="B699" s="46"/>
      <c r="C699" s="46"/>
      <c r="D699" s="46"/>
      <c r="E699" s="46"/>
      <c r="F699" s="46"/>
      <c r="G699" s="46"/>
      <c r="H699" s="46"/>
      <c r="I699" s="46"/>
    </row>
    <row r="700" spans="1:9" ht="18" customHeight="1">
      <c r="A700" s="46"/>
      <c r="B700" s="46"/>
      <c r="C700" s="46"/>
      <c r="D700" s="46"/>
      <c r="E700" s="46"/>
      <c r="F700" s="46"/>
      <c r="G700" s="46"/>
      <c r="H700" s="46"/>
      <c r="I700" s="46"/>
    </row>
    <row r="701" spans="1:9" ht="18" customHeight="1">
      <c r="A701" s="46"/>
      <c r="B701" s="46"/>
      <c r="C701" s="46"/>
      <c r="D701" s="46"/>
      <c r="E701" s="46"/>
      <c r="F701" s="46"/>
      <c r="G701" s="46"/>
      <c r="H701" s="46"/>
      <c r="I701" s="46"/>
    </row>
    <row r="702" spans="1:9" ht="18" customHeight="1">
      <c r="A702" s="46"/>
      <c r="B702" s="46"/>
      <c r="C702" s="46"/>
      <c r="D702" s="46"/>
      <c r="E702" s="46"/>
      <c r="F702" s="46"/>
      <c r="G702" s="46"/>
      <c r="H702" s="46"/>
      <c r="I702" s="46"/>
    </row>
    <row r="703" spans="1:9" ht="18" customHeight="1">
      <c r="A703" s="46"/>
      <c r="B703" s="46"/>
      <c r="C703" s="46"/>
      <c r="D703" s="46"/>
      <c r="E703" s="46"/>
      <c r="F703" s="46"/>
      <c r="G703" s="46"/>
      <c r="H703" s="46"/>
      <c r="I703" s="46"/>
    </row>
    <row r="704" spans="1:9" ht="18" customHeight="1">
      <c r="A704" s="46"/>
      <c r="B704" s="46"/>
      <c r="C704" s="46"/>
      <c r="D704" s="46"/>
      <c r="E704" s="46"/>
      <c r="F704" s="46"/>
      <c r="G704" s="46"/>
      <c r="H704" s="46"/>
      <c r="I704" s="46"/>
    </row>
    <row r="705" spans="1:9" ht="18" customHeight="1">
      <c r="A705" s="46"/>
      <c r="B705" s="46"/>
      <c r="C705" s="46"/>
      <c r="D705" s="46"/>
      <c r="E705" s="46"/>
      <c r="F705" s="46"/>
      <c r="G705" s="46"/>
      <c r="H705" s="46"/>
      <c r="I705" s="46"/>
    </row>
    <row r="706" spans="1:9" ht="18" customHeight="1">
      <c r="A706" s="46"/>
      <c r="B706" s="46"/>
      <c r="C706" s="46"/>
      <c r="D706" s="46"/>
      <c r="E706" s="46"/>
      <c r="F706" s="46"/>
      <c r="G706" s="46"/>
      <c r="H706" s="46"/>
      <c r="I706" s="46"/>
    </row>
    <row r="707" spans="1:9" ht="18" customHeight="1">
      <c r="A707" s="46"/>
      <c r="B707" s="46"/>
      <c r="C707" s="46"/>
      <c r="D707" s="46"/>
      <c r="E707" s="46"/>
      <c r="F707" s="46"/>
      <c r="G707" s="46"/>
      <c r="H707" s="46"/>
      <c r="I707" s="46"/>
    </row>
    <row r="708" spans="1:9" ht="18" customHeight="1">
      <c r="A708" s="46"/>
      <c r="B708" s="46"/>
      <c r="C708" s="46"/>
      <c r="D708" s="46"/>
      <c r="E708" s="46"/>
      <c r="F708" s="46"/>
      <c r="G708" s="46"/>
      <c r="H708" s="46"/>
      <c r="I708" s="46"/>
    </row>
    <row r="709" spans="1:9" ht="18" customHeight="1">
      <c r="A709" s="46"/>
      <c r="B709" s="46"/>
      <c r="C709" s="46"/>
      <c r="D709" s="46"/>
      <c r="E709" s="46"/>
      <c r="F709" s="46"/>
      <c r="G709" s="46"/>
      <c r="H709" s="46"/>
      <c r="I709" s="46"/>
    </row>
    <row r="710" spans="1:9" ht="18" customHeight="1">
      <c r="A710" s="46"/>
      <c r="B710" s="46"/>
      <c r="C710" s="46"/>
      <c r="D710" s="46"/>
      <c r="E710" s="46"/>
      <c r="F710" s="46"/>
      <c r="G710" s="46"/>
      <c r="H710" s="46"/>
      <c r="I710" s="46"/>
    </row>
    <row r="711" spans="1:9" ht="18" customHeight="1">
      <c r="A711" s="46"/>
      <c r="B711" s="46"/>
      <c r="C711" s="46"/>
      <c r="D711" s="46"/>
      <c r="E711" s="46"/>
      <c r="F711" s="46"/>
      <c r="G711" s="46"/>
      <c r="H711" s="46"/>
      <c r="I711" s="46"/>
    </row>
    <row r="712" spans="1:9" ht="18" customHeight="1">
      <c r="A712" s="46"/>
      <c r="B712" s="46"/>
      <c r="C712" s="46"/>
      <c r="D712" s="46"/>
      <c r="E712" s="46"/>
      <c r="F712" s="46"/>
      <c r="G712" s="46"/>
      <c r="H712" s="46"/>
      <c r="I712" s="46"/>
    </row>
    <row r="713" spans="1:9" ht="18" customHeight="1">
      <c r="A713" s="46"/>
      <c r="B713" s="46"/>
      <c r="C713" s="46"/>
      <c r="D713" s="46"/>
      <c r="E713" s="46"/>
      <c r="F713" s="46"/>
      <c r="G713" s="46"/>
      <c r="H713" s="46"/>
      <c r="I713" s="46"/>
    </row>
    <row r="714" spans="1:9" ht="18" customHeight="1">
      <c r="A714" s="46"/>
      <c r="B714" s="46"/>
      <c r="C714" s="46"/>
      <c r="D714" s="46"/>
      <c r="E714" s="46"/>
      <c r="F714" s="46"/>
      <c r="G714" s="46"/>
      <c r="H714" s="46"/>
      <c r="I714" s="46"/>
    </row>
    <row r="715" spans="1:9" ht="18" customHeight="1">
      <c r="A715" s="46"/>
      <c r="B715" s="46"/>
      <c r="C715" s="46"/>
      <c r="D715" s="46"/>
      <c r="E715" s="46"/>
      <c r="F715" s="46"/>
      <c r="G715" s="46"/>
      <c r="H715" s="46"/>
      <c r="I715" s="46"/>
    </row>
    <row r="716" spans="1:9" ht="18" customHeight="1">
      <c r="A716" s="46"/>
      <c r="B716" s="46"/>
      <c r="C716" s="46"/>
      <c r="D716" s="46"/>
      <c r="E716" s="46"/>
      <c r="F716" s="46"/>
      <c r="G716" s="46"/>
      <c r="H716" s="46"/>
      <c r="I716" s="46"/>
    </row>
    <row r="717" spans="1:9" ht="18" customHeight="1">
      <c r="A717" s="46"/>
      <c r="B717" s="46"/>
      <c r="C717" s="46"/>
      <c r="D717" s="46"/>
      <c r="E717" s="46"/>
      <c r="F717" s="46"/>
      <c r="G717" s="46"/>
      <c r="H717" s="46"/>
      <c r="I717" s="46"/>
    </row>
    <row r="718" spans="1:9" ht="18" customHeight="1">
      <c r="A718" s="46"/>
      <c r="B718" s="46"/>
      <c r="C718" s="46"/>
      <c r="D718" s="46"/>
      <c r="E718" s="46"/>
      <c r="F718" s="46"/>
      <c r="G718" s="46"/>
      <c r="H718" s="46"/>
      <c r="I718" s="46"/>
    </row>
    <row r="719" spans="1:9" ht="18" customHeight="1">
      <c r="A719" s="46"/>
      <c r="B719" s="46"/>
      <c r="C719" s="46"/>
      <c r="D719" s="46"/>
      <c r="E719" s="46"/>
      <c r="F719" s="46"/>
      <c r="G719" s="46"/>
      <c r="H719" s="46"/>
      <c r="I719" s="46"/>
    </row>
    <row r="720" spans="1:9" ht="18" customHeight="1">
      <c r="A720" s="46"/>
      <c r="B720" s="46"/>
      <c r="C720" s="46"/>
      <c r="D720" s="46"/>
      <c r="E720" s="46"/>
      <c r="F720" s="46"/>
      <c r="G720" s="46"/>
      <c r="H720" s="46"/>
      <c r="I720" s="46"/>
    </row>
    <row r="721" spans="1:9" ht="18" customHeight="1">
      <c r="A721" s="46"/>
      <c r="B721" s="46"/>
      <c r="C721" s="46"/>
      <c r="D721" s="46"/>
      <c r="E721" s="46"/>
      <c r="F721" s="46"/>
      <c r="G721" s="46"/>
      <c r="H721" s="46"/>
      <c r="I721" s="46"/>
    </row>
    <row r="722" spans="1:9" ht="18" customHeight="1">
      <c r="A722" s="46"/>
      <c r="B722" s="46"/>
      <c r="C722" s="46"/>
      <c r="D722" s="46"/>
      <c r="E722" s="46"/>
      <c r="F722" s="46"/>
      <c r="G722" s="46"/>
      <c r="H722" s="46"/>
      <c r="I722" s="46"/>
    </row>
    <row r="723" spans="1:9" ht="18" customHeight="1">
      <c r="A723" s="46"/>
      <c r="B723" s="46"/>
      <c r="C723" s="46"/>
      <c r="D723" s="46"/>
      <c r="E723" s="46"/>
      <c r="F723" s="46"/>
      <c r="G723" s="46"/>
      <c r="H723" s="46"/>
      <c r="I723" s="46"/>
    </row>
    <row r="724" spans="1:9" ht="18" customHeight="1">
      <c r="A724" s="46"/>
      <c r="B724" s="46"/>
      <c r="C724" s="46"/>
      <c r="D724" s="46"/>
      <c r="E724" s="46"/>
      <c r="F724" s="46"/>
      <c r="G724" s="46"/>
      <c r="H724" s="46"/>
      <c r="I724" s="46"/>
    </row>
    <row r="725" spans="1:9" ht="18" customHeight="1">
      <c r="A725" s="46"/>
      <c r="B725" s="46"/>
      <c r="C725" s="46"/>
      <c r="D725" s="46"/>
      <c r="E725" s="46"/>
      <c r="F725" s="46"/>
      <c r="G725" s="46"/>
      <c r="H725" s="46"/>
      <c r="I725" s="46"/>
    </row>
    <row r="726" spans="1:9" ht="18" customHeight="1">
      <c r="A726" s="46"/>
      <c r="B726" s="46"/>
      <c r="C726" s="46"/>
      <c r="D726" s="46"/>
      <c r="E726" s="46"/>
      <c r="F726" s="46"/>
      <c r="G726" s="46"/>
      <c r="H726" s="46"/>
      <c r="I726" s="46"/>
    </row>
    <row r="727" spans="1:9" ht="18" customHeight="1">
      <c r="A727" s="46"/>
      <c r="B727" s="46"/>
      <c r="C727" s="46"/>
      <c r="D727" s="46"/>
      <c r="E727" s="46"/>
      <c r="F727" s="46"/>
      <c r="G727" s="46"/>
      <c r="H727" s="46"/>
      <c r="I727" s="46"/>
    </row>
    <row r="728" spans="1:9" ht="18" customHeight="1">
      <c r="A728" s="46"/>
      <c r="B728" s="46"/>
      <c r="C728" s="46"/>
      <c r="D728" s="46"/>
      <c r="E728" s="46"/>
      <c r="F728" s="46"/>
      <c r="G728" s="46"/>
      <c r="H728" s="46"/>
      <c r="I728" s="46"/>
    </row>
    <row r="729" spans="1:9" ht="18" customHeight="1">
      <c r="A729" s="46"/>
      <c r="B729" s="46"/>
      <c r="C729" s="46"/>
      <c r="D729" s="46"/>
      <c r="E729" s="46"/>
      <c r="F729" s="46"/>
      <c r="G729" s="46"/>
      <c r="H729" s="46"/>
      <c r="I729" s="46"/>
    </row>
    <row r="730" spans="1:9" ht="18" customHeight="1">
      <c r="A730" s="46"/>
      <c r="B730" s="46"/>
      <c r="C730" s="46"/>
      <c r="D730" s="46"/>
      <c r="E730" s="46"/>
      <c r="F730" s="46"/>
      <c r="G730" s="46"/>
      <c r="H730" s="46"/>
      <c r="I730" s="46"/>
    </row>
    <row r="731" spans="1:9" ht="18" customHeight="1">
      <c r="A731" s="46"/>
      <c r="B731" s="46"/>
      <c r="C731" s="46"/>
      <c r="D731" s="46"/>
      <c r="E731" s="46"/>
      <c r="F731" s="46"/>
      <c r="G731" s="46"/>
      <c r="H731" s="46"/>
      <c r="I731" s="46"/>
    </row>
    <row r="732" spans="1:9" ht="18" customHeight="1">
      <c r="A732" s="46"/>
      <c r="B732" s="46"/>
      <c r="C732" s="46"/>
      <c r="D732" s="46"/>
      <c r="E732" s="46"/>
      <c r="F732" s="46"/>
      <c r="G732" s="46"/>
      <c r="H732" s="46"/>
      <c r="I732" s="46"/>
    </row>
    <row r="733" spans="1:9" ht="18" customHeight="1">
      <c r="A733" s="46"/>
      <c r="B733" s="46"/>
      <c r="C733" s="46"/>
      <c r="D733" s="46"/>
      <c r="E733" s="46"/>
      <c r="F733" s="46"/>
      <c r="G733" s="46"/>
      <c r="H733" s="46"/>
      <c r="I733" s="46"/>
    </row>
    <row r="734" spans="1:9" ht="18" customHeight="1">
      <c r="A734" s="46"/>
      <c r="B734" s="46"/>
      <c r="C734" s="46"/>
      <c r="D734" s="46"/>
      <c r="E734" s="46"/>
      <c r="F734" s="46"/>
      <c r="G734" s="46"/>
      <c r="H734" s="46"/>
      <c r="I734" s="46"/>
    </row>
    <row r="735" spans="1:9" ht="18" customHeight="1">
      <c r="A735" s="46"/>
      <c r="B735" s="46"/>
      <c r="C735" s="46"/>
      <c r="D735" s="46"/>
      <c r="E735" s="46"/>
      <c r="F735" s="46"/>
      <c r="G735" s="46"/>
      <c r="H735" s="46"/>
      <c r="I735" s="46"/>
    </row>
    <row r="736" spans="1:9" ht="18" customHeight="1">
      <c r="A736" s="46"/>
      <c r="B736" s="46"/>
      <c r="C736" s="46"/>
      <c r="D736" s="46"/>
      <c r="E736" s="46"/>
      <c r="F736" s="46"/>
      <c r="G736" s="46"/>
      <c r="H736" s="46"/>
      <c r="I736" s="46"/>
    </row>
    <row r="737" spans="1:9" ht="18" customHeight="1">
      <c r="A737" s="46"/>
      <c r="B737" s="46"/>
      <c r="C737" s="46"/>
      <c r="D737" s="46"/>
      <c r="E737" s="46"/>
      <c r="F737" s="46"/>
      <c r="G737" s="46"/>
      <c r="H737" s="46"/>
      <c r="I737" s="46"/>
    </row>
    <row r="738" spans="1:9" ht="18" customHeight="1">
      <c r="A738" s="46"/>
      <c r="B738" s="46"/>
      <c r="C738" s="46"/>
      <c r="D738" s="46"/>
      <c r="E738" s="46"/>
      <c r="F738" s="46"/>
      <c r="G738" s="46"/>
      <c r="H738" s="46"/>
      <c r="I738" s="46"/>
    </row>
    <row r="739" spans="1:9" ht="18" customHeight="1">
      <c r="A739" s="46"/>
      <c r="B739" s="46"/>
      <c r="C739" s="46"/>
      <c r="D739" s="46"/>
      <c r="E739" s="46"/>
      <c r="F739" s="46"/>
      <c r="G739" s="46"/>
      <c r="H739" s="46"/>
      <c r="I739" s="46"/>
    </row>
    <row r="740" spans="1:9" ht="18" customHeight="1">
      <c r="A740" s="46"/>
      <c r="B740" s="46"/>
      <c r="C740" s="46"/>
      <c r="D740" s="46"/>
      <c r="E740" s="46"/>
      <c r="F740" s="46"/>
      <c r="G740" s="46"/>
      <c r="H740" s="46"/>
      <c r="I740" s="46"/>
    </row>
    <row r="741" spans="1:9" ht="18" customHeight="1">
      <c r="A741" s="46"/>
      <c r="B741" s="46"/>
      <c r="C741" s="46"/>
      <c r="D741" s="46"/>
      <c r="E741" s="46"/>
      <c r="F741" s="46"/>
      <c r="G741" s="46"/>
      <c r="H741" s="46"/>
      <c r="I741" s="46"/>
    </row>
    <row r="742" spans="1:9" ht="18" customHeight="1">
      <c r="A742" s="46"/>
      <c r="B742" s="46"/>
      <c r="C742" s="46"/>
      <c r="D742" s="46"/>
      <c r="E742" s="46"/>
      <c r="F742" s="46"/>
      <c r="G742" s="46"/>
      <c r="H742" s="46"/>
      <c r="I742" s="46"/>
    </row>
    <row r="743" spans="1:9" ht="18" customHeight="1">
      <c r="A743" s="46"/>
      <c r="B743" s="46"/>
      <c r="C743" s="46"/>
      <c r="D743" s="46"/>
      <c r="E743" s="46"/>
      <c r="F743" s="46"/>
      <c r="G743" s="46"/>
      <c r="H743" s="46"/>
      <c r="I743" s="46"/>
    </row>
    <row r="744" spans="1:9" ht="18" customHeight="1">
      <c r="A744" s="46"/>
      <c r="B744" s="46"/>
      <c r="C744" s="46"/>
      <c r="D744" s="46"/>
      <c r="E744" s="46"/>
      <c r="F744" s="46"/>
      <c r="G744" s="46"/>
      <c r="H744" s="46"/>
      <c r="I744" s="46"/>
    </row>
    <row r="745" spans="1:9" ht="18" customHeight="1">
      <c r="A745" s="46"/>
      <c r="B745" s="46"/>
      <c r="C745" s="46"/>
      <c r="D745" s="46"/>
      <c r="E745" s="46"/>
      <c r="F745" s="46"/>
      <c r="G745" s="46"/>
      <c r="H745" s="46"/>
      <c r="I745" s="46"/>
    </row>
    <row r="746" spans="1:9" ht="18" customHeight="1">
      <c r="A746" s="46"/>
      <c r="B746" s="46"/>
      <c r="C746" s="46"/>
      <c r="D746" s="46"/>
      <c r="E746" s="46"/>
      <c r="F746" s="46"/>
      <c r="G746" s="46"/>
      <c r="H746" s="46"/>
      <c r="I746" s="46"/>
    </row>
    <row r="747" spans="1:9" ht="18" customHeight="1">
      <c r="A747" s="46"/>
      <c r="B747" s="46"/>
      <c r="C747" s="46"/>
      <c r="D747" s="46"/>
      <c r="E747" s="46"/>
      <c r="F747" s="46"/>
      <c r="G747" s="46"/>
      <c r="H747" s="46"/>
      <c r="I747" s="46"/>
    </row>
    <row r="748" spans="1:9" ht="18" customHeight="1">
      <c r="A748" s="46"/>
      <c r="B748" s="46"/>
      <c r="C748" s="46"/>
      <c r="D748" s="46"/>
      <c r="E748" s="46"/>
      <c r="F748" s="46"/>
      <c r="G748" s="46"/>
      <c r="H748" s="46"/>
      <c r="I748" s="46"/>
    </row>
    <row r="749" spans="1:9" ht="18" customHeight="1">
      <c r="A749" s="46"/>
      <c r="B749" s="46"/>
      <c r="C749" s="46"/>
      <c r="D749" s="46"/>
      <c r="E749" s="46"/>
      <c r="F749" s="46"/>
      <c r="G749" s="46"/>
      <c r="H749" s="46"/>
      <c r="I749" s="46"/>
    </row>
    <row r="750" spans="1:9" ht="18" customHeight="1">
      <c r="A750" s="46"/>
      <c r="B750" s="46"/>
      <c r="C750" s="46"/>
      <c r="D750" s="46"/>
      <c r="E750" s="46"/>
      <c r="F750" s="46"/>
      <c r="G750" s="46"/>
      <c r="H750" s="46"/>
      <c r="I750" s="46"/>
    </row>
    <row r="751" spans="1:9" ht="18" customHeight="1">
      <c r="A751" s="46"/>
      <c r="B751" s="46"/>
      <c r="C751" s="46"/>
      <c r="D751" s="46"/>
      <c r="E751" s="46"/>
      <c r="F751" s="46"/>
      <c r="G751" s="46"/>
      <c r="H751" s="46"/>
      <c r="I751" s="46"/>
    </row>
    <row r="752" spans="1:9" ht="18" customHeight="1">
      <c r="A752" s="46"/>
      <c r="B752" s="46"/>
      <c r="C752" s="46"/>
      <c r="D752" s="46"/>
      <c r="E752" s="46"/>
      <c r="F752" s="46"/>
      <c r="G752" s="46"/>
      <c r="H752" s="46"/>
      <c r="I752" s="46"/>
    </row>
    <row r="753" spans="1:9" ht="18" customHeight="1">
      <c r="A753" s="46"/>
      <c r="B753" s="46"/>
      <c r="C753" s="46"/>
      <c r="D753" s="46"/>
      <c r="E753" s="46"/>
      <c r="F753" s="46"/>
      <c r="G753" s="46"/>
      <c r="H753" s="46"/>
      <c r="I753" s="46"/>
    </row>
    <row r="754" spans="1:9" ht="18" customHeight="1">
      <c r="A754" s="46"/>
      <c r="B754" s="46"/>
      <c r="C754" s="46"/>
      <c r="D754" s="46"/>
      <c r="E754" s="46"/>
      <c r="F754" s="46"/>
      <c r="G754" s="46"/>
      <c r="H754" s="46"/>
      <c r="I754" s="46"/>
    </row>
    <row r="755" spans="1:9" ht="18" customHeight="1">
      <c r="A755" s="46"/>
      <c r="B755" s="46"/>
      <c r="C755" s="46"/>
      <c r="D755" s="46"/>
      <c r="E755" s="46"/>
      <c r="F755" s="46"/>
      <c r="G755" s="46"/>
      <c r="H755" s="46"/>
      <c r="I755" s="46"/>
    </row>
    <row r="756" spans="1:9" ht="18" customHeight="1">
      <c r="A756" s="46"/>
      <c r="B756" s="46"/>
      <c r="C756" s="46"/>
      <c r="D756" s="46"/>
      <c r="E756" s="46"/>
      <c r="F756" s="46"/>
      <c r="G756" s="46"/>
      <c r="H756" s="46"/>
      <c r="I756" s="46"/>
    </row>
    <row r="757" spans="1:9" ht="18" customHeight="1">
      <c r="A757" s="46"/>
      <c r="B757" s="46"/>
      <c r="C757" s="46"/>
      <c r="D757" s="46"/>
      <c r="E757" s="46"/>
      <c r="F757" s="46"/>
      <c r="G757" s="46"/>
      <c r="H757" s="46"/>
      <c r="I757" s="46"/>
    </row>
    <row r="758" spans="1:9" ht="18" customHeight="1">
      <c r="A758" s="46"/>
      <c r="B758" s="46"/>
      <c r="C758" s="46"/>
      <c r="D758" s="46"/>
      <c r="E758" s="46"/>
      <c r="F758" s="46"/>
      <c r="G758" s="46"/>
      <c r="H758" s="46"/>
      <c r="I758" s="46"/>
    </row>
    <row r="759" spans="1:9" ht="18" customHeight="1">
      <c r="A759" s="46"/>
      <c r="B759" s="46"/>
      <c r="C759" s="46"/>
      <c r="D759" s="46"/>
      <c r="E759" s="46"/>
      <c r="F759" s="46"/>
      <c r="G759" s="46"/>
      <c r="H759" s="46"/>
      <c r="I759" s="46"/>
    </row>
    <row r="760" spans="1:9" ht="18" customHeight="1">
      <c r="A760" s="46"/>
      <c r="B760" s="46"/>
      <c r="C760" s="46"/>
      <c r="D760" s="46"/>
      <c r="E760" s="46"/>
      <c r="F760" s="46"/>
      <c r="G760" s="46"/>
      <c r="H760" s="46"/>
      <c r="I760" s="46"/>
    </row>
    <row r="761" spans="1:9" ht="18" customHeight="1">
      <c r="A761" s="46"/>
      <c r="B761" s="46"/>
      <c r="C761" s="46"/>
      <c r="D761" s="46"/>
      <c r="E761" s="46"/>
      <c r="F761" s="46"/>
      <c r="G761" s="46"/>
      <c r="H761" s="46"/>
      <c r="I761" s="46"/>
    </row>
    <row r="762" spans="1:9" ht="18" customHeight="1">
      <c r="A762" s="46"/>
      <c r="B762" s="46"/>
      <c r="C762" s="46"/>
      <c r="D762" s="46"/>
      <c r="E762" s="46"/>
      <c r="F762" s="46"/>
      <c r="G762" s="46"/>
      <c r="H762" s="46"/>
      <c r="I762" s="46"/>
    </row>
    <row r="763" spans="1:9" ht="18" customHeight="1">
      <c r="A763" s="46"/>
      <c r="B763" s="46"/>
      <c r="C763" s="46"/>
      <c r="D763" s="46"/>
      <c r="E763" s="46"/>
      <c r="F763" s="46"/>
      <c r="G763" s="46"/>
      <c r="H763" s="46"/>
      <c r="I763" s="46"/>
    </row>
    <row r="764" spans="1:9" ht="18" customHeight="1">
      <c r="A764" s="46"/>
      <c r="B764" s="46"/>
      <c r="C764" s="46"/>
      <c r="D764" s="46"/>
      <c r="E764" s="46"/>
      <c r="F764" s="46"/>
      <c r="G764" s="46"/>
      <c r="H764" s="46"/>
      <c r="I764" s="46"/>
    </row>
    <row r="765" spans="1:9" ht="18" customHeight="1">
      <c r="A765" s="46"/>
      <c r="B765" s="46"/>
      <c r="C765" s="46"/>
      <c r="D765" s="46"/>
      <c r="E765" s="46"/>
      <c r="F765" s="46"/>
      <c r="G765" s="46"/>
      <c r="H765" s="46"/>
      <c r="I765" s="46"/>
    </row>
    <row r="766" spans="1:9" ht="18" customHeight="1">
      <c r="A766" s="46"/>
      <c r="B766" s="46"/>
      <c r="C766" s="46"/>
      <c r="D766" s="46"/>
      <c r="E766" s="46"/>
      <c r="F766" s="46"/>
      <c r="G766" s="46"/>
      <c r="H766" s="46"/>
      <c r="I766" s="46"/>
    </row>
    <row r="767" spans="1:9" ht="18" customHeight="1">
      <c r="A767" s="46"/>
      <c r="B767" s="46"/>
      <c r="C767" s="46"/>
      <c r="D767" s="46"/>
      <c r="E767" s="46"/>
      <c r="F767" s="46"/>
      <c r="G767" s="46"/>
      <c r="H767" s="46"/>
      <c r="I767" s="46"/>
    </row>
    <row r="768" spans="1:9" ht="18" customHeight="1">
      <c r="A768" s="46"/>
      <c r="B768" s="46"/>
      <c r="C768" s="46"/>
      <c r="D768" s="46"/>
      <c r="E768" s="46"/>
      <c r="F768" s="46"/>
      <c r="G768" s="46"/>
      <c r="H768" s="46"/>
      <c r="I768" s="46"/>
    </row>
    <row r="769" spans="1:9" ht="18" customHeight="1">
      <c r="A769" s="46"/>
      <c r="B769" s="46"/>
      <c r="C769" s="46"/>
      <c r="D769" s="46"/>
      <c r="E769" s="46"/>
      <c r="F769" s="46"/>
      <c r="G769" s="46"/>
      <c r="H769" s="46"/>
      <c r="I769" s="46"/>
    </row>
    <row r="770" spans="1:9" ht="18" customHeight="1">
      <c r="A770" s="46"/>
      <c r="B770" s="46"/>
      <c r="C770" s="46"/>
      <c r="D770" s="46"/>
      <c r="E770" s="46"/>
      <c r="F770" s="46"/>
      <c r="G770" s="46"/>
      <c r="H770" s="46"/>
      <c r="I770" s="46"/>
    </row>
    <row r="771" spans="1:9" ht="18" customHeight="1">
      <c r="A771" s="46"/>
      <c r="B771" s="46"/>
      <c r="C771" s="46"/>
      <c r="D771" s="46"/>
      <c r="E771" s="46"/>
      <c r="F771" s="46"/>
      <c r="G771" s="46"/>
      <c r="H771" s="46"/>
      <c r="I771" s="46"/>
    </row>
    <row r="772" spans="1:9" ht="18" customHeight="1">
      <c r="A772" s="46"/>
      <c r="B772" s="46"/>
      <c r="C772" s="46"/>
      <c r="D772" s="46"/>
      <c r="E772" s="46"/>
      <c r="F772" s="46"/>
      <c r="G772" s="46"/>
      <c r="H772" s="46"/>
      <c r="I772" s="46"/>
    </row>
    <row r="773" spans="1:9" ht="18" customHeight="1">
      <c r="A773" s="46"/>
      <c r="B773" s="46"/>
      <c r="C773" s="46"/>
      <c r="D773" s="46"/>
      <c r="E773" s="46"/>
      <c r="F773" s="46"/>
      <c r="G773" s="46"/>
      <c r="H773" s="46"/>
      <c r="I773" s="46"/>
    </row>
    <row r="774" spans="1:9" ht="18" customHeight="1">
      <c r="A774" s="46"/>
      <c r="B774" s="46"/>
      <c r="C774" s="46"/>
      <c r="D774" s="46"/>
      <c r="E774" s="46"/>
      <c r="F774" s="46"/>
      <c r="G774" s="46"/>
      <c r="H774" s="46"/>
      <c r="I774" s="46"/>
    </row>
    <row r="775" spans="1:9" ht="18" customHeight="1">
      <c r="A775" s="46"/>
      <c r="B775" s="46"/>
      <c r="C775" s="46"/>
      <c r="D775" s="46"/>
      <c r="E775" s="46"/>
      <c r="F775" s="46"/>
      <c r="G775" s="46"/>
      <c r="H775" s="46"/>
      <c r="I775" s="46"/>
    </row>
    <row r="776" spans="1:9" ht="18" customHeight="1">
      <c r="A776" s="46"/>
      <c r="B776" s="46"/>
      <c r="C776" s="46"/>
      <c r="D776" s="46"/>
      <c r="E776" s="46"/>
      <c r="F776" s="46"/>
      <c r="G776" s="46"/>
      <c r="H776" s="46"/>
      <c r="I776" s="46"/>
    </row>
    <row r="777" spans="1:9" ht="18" customHeight="1">
      <c r="A777" s="46"/>
      <c r="B777" s="46"/>
      <c r="C777" s="46"/>
      <c r="D777" s="46"/>
      <c r="E777" s="46"/>
      <c r="F777" s="46"/>
      <c r="G777" s="46"/>
      <c r="H777" s="46"/>
      <c r="I777" s="46"/>
    </row>
    <row r="778" spans="1:9" ht="18" customHeight="1">
      <c r="A778" s="46"/>
      <c r="B778" s="46"/>
      <c r="C778" s="46"/>
      <c r="D778" s="46"/>
      <c r="E778" s="46"/>
      <c r="F778" s="46"/>
      <c r="G778" s="46"/>
      <c r="H778" s="46"/>
      <c r="I778" s="46"/>
    </row>
    <row r="779" spans="1:9" ht="18" customHeight="1">
      <c r="A779" s="46"/>
      <c r="B779" s="46"/>
      <c r="C779" s="46"/>
      <c r="D779" s="46"/>
      <c r="E779" s="46"/>
      <c r="F779" s="46"/>
      <c r="G779" s="46"/>
      <c r="H779" s="46"/>
      <c r="I779" s="46"/>
    </row>
    <row r="780" spans="1:9" ht="18" customHeight="1">
      <c r="A780" s="46"/>
      <c r="B780" s="46"/>
      <c r="C780" s="46"/>
      <c r="D780" s="46"/>
      <c r="E780" s="46"/>
      <c r="F780" s="46"/>
      <c r="G780" s="46"/>
      <c r="H780" s="46"/>
      <c r="I780" s="46"/>
    </row>
    <row r="781" spans="1:9" ht="18" customHeight="1">
      <c r="A781" s="46"/>
      <c r="B781" s="46"/>
      <c r="C781" s="46"/>
      <c r="D781" s="46"/>
      <c r="E781" s="46"/>
      <c r="F781" s="46"/>
      <c r="G781" s="46"/>
      <c r="H781" s="46"/>
      <c r="I781" s="46"/>
    </row>
    <row r="782" spans="1:9" ht="18" customHeight="1">
      <c r="A782" s="46"/>
      <c r="B782" s="46"/>
      <c r="C782" s="46"/>
      <c r="D782" s="46"/>
      <c r="E782" s="46"/>
      <c r="F782" s="46"/>
      <c r="G782" s="46"/>
      <c r="H782" s="46"/>
      <c r="I782" s="46"/>
    </row>
    <row r="783" spans="1:9" ht="18" customHeight="1">
      <c r="A783" s="46"/>
      <c r="B783" s="46"/>
      <c r="C783" s="46"/>
      <c r="D783" s="46"/>
      <c r="E783" s="46"/>
      <c r="F783" s="46"/>
      <c r="G783" s="46"/>
      <c r="H783" s="46"/>
      <c r="I783" s="46"/>
    </row>
    <row r="784" spans="1:9" ht="18" customHeight="1">
      <c r="A784" s="46"/>
      <c r="B784" s="46"/>
      <c r="C784" s="46"/>
      <c r="D784" s="46"/>
      <c r="E784" s="46"/>
      <c r="F784" s="46"/>
      <c r="G784" s="46"/>
      <c r="H784" s="46"/>
      <c r="I784" s="46"/>
    </row>
    <row r="785" spans="1:9" ht="18" customHeight="1">
      <c r="A785" s="46"/>
      <c r="B785" s="46"/>
      <c r="C785" s="46"/>
      <c r="D785" s="46"/>
      <c r="E785" s="46"/>
      <c r="F785" s="46"/>
      <c r="G785" s="46"/>
      <c r="H785" s="46"/>
      <c r="I785" s="46"/>
    </row>
    <row r="786" spans="1:9" ht="18" customHeight="1">
      <c r="A786" s="46"/>
      <c r="B786" s="46"/>
      <c r="C786" s="46"/>
      <c r="D786" s="46"/>
      <c r="E786" s="46"/>
      <c r="F786" s="46"/>
      <c r="G786" s="46"/>
      <c r="H786" s="46"/>
      <c r="I786" s="46"/>
    </row>
    <row r="787" spans="1:9" ht="18" customHeight="1">
      <c r="A787" s="46"/>
      <c r="B787" s="46"/>
      <c r="C787" s="46"/>
      <c r="D787" s="46"/>
      <c r="E787" s="46"/>
      <c r="F787" s="46"/>
      <c r="G787" s="46"/>
      <c r="H787" s="46"/>
      <c r="I787" s="46"/>
    </row>
    <row r="788" spans="1:9" ht="18" customHeight="1">
      <c r="A788" s="46"/>
      <c r="B788" s="46"/>
      <c r="C788" s="46"/>
      <c r="D788" s="46"/>
      <c r="E788" s="46"/>
      <c r="F788" s="46"/>
      <c r="G788" s="46"/>
      <c r="H788" s="46"/>
      <c r="I788" s="46"/>
    </row>
    <row r="789" spans="1:9" ht="18" customHeight="1">
      <c r="A789" s="46"/>
      <c r="B789" s="46"/>
      <c r="C789" s="46"/>
      <c r="D789" s="46"/>
      <c r="E789" s="46"/>
      <c r="F789" s="46"/>
      <c r="G789" s="46"/>
      <c r="H789" s="46"/>
      <c r="I789" s="46"/>
    </row>
    <row r="790" spans="1:9" ht="18" customHeight="1">
      <c r="A790" s="46"/>
      <c r="B790" s="46"/>
      <c r="C790" s="46"/>
      <c r="D790" s="46"/>
      <c r="E790" s="46"/>
      <c r="F790" s="46"/>
      <c r="G790" s="46"/>
      <c r="H790" s="46"/>
      <c r="I790" s="46"/>
    </row>
    <row r="791" spans="1:9" ht="18" customHeight="1">
      <c r="A791" s="46"/>
      <c r="B791" s="46"/>
      <c r="C791" s="46"/>
      <c r="D791" s="46"/>
      <c r="E791" s="46"/>
      <c r="F791" s="46"/>
      <c r="G791" s="46"/>
      <c r="H791" s="46"/>
      <c r="I791" s="46"/>
    </row>
    <row r="792" spans="1:9" ht="18" customHeight="1">
      <c r="A792" s="46"/>
      <c r="B792" s="46"/>
      <c r="C792" s="46"/>
      <c r="D792" s="46"/>
      <c r="E792" s="46"/>
      <c r="F792" s="46"/>
      <c r="G792" s="46"/>
      <c r="H792" s="46"/>
      <c r="I792" s="46"/>
    </row>
    <row r="793" spans="1:9" ht="18" customHeight="1">
      <c r="A793" s="46"/>
      <c r="B793" s="46"/>
      <c r="C793" s="46"/>
      <c r="D793" s="46"/>
      <c r="E793" s="46"/>
      <c r="F793" s="46"/>
      <c r="G793" s="46"/>
      <c r="H793" s="46"/>
      <c r="I793" s="46"/>
    </row>
    <row r="794" spans="1:9" ht="18" customHeight="1">
      <c r="A794" s="46"/>
      <c r="B794" s="46"/>
      <c r="C794" s="46"/>
      <c r="D794" s="46"/>
      <c r="E794" s="46"/>
      <c r="F794" s="46"/>
      <c r="G794" s="46"/>
      <c r="H794" s="46"/>
      <c r="I794" s="46"/>
    </row>
    <row r="795" spans="1:9" ht="18" customHeight="1">
      <c r="A795" s="46"/>
      <c r="B795" s="46"/>
      <c r="C795" s="46"/>
      <c r="D795" s="46"/>
      <c r="E795" s="46"/>
      <c r="F795" s="46"/>
      <c r="G795" s="46"/>
      <c r="H795" s="46"/>
      <c r="I795" s="46"/>
    </row>
    <row r="796" spans="1:9" ht="18" customHeight="1">
      <c r="A796" s="46"/>
      <c r="B796" s="46"/>
      <c r="C796" s="46"/>
      <c r="D796" s="46"/>
      <c r="E796" s="46"/>
      <c r="F796" s="46"/>
      <c r="G796" s="46"/>
      <c r="H796" s="46"/>
      <c r="I796" s="46"/>
    </row>
    <row r="797" spans="1:9" ht="18" customHeight="1">
      <c r="A797" s="46"/>
      <c r="B797" s="46"/>
      <c r="C797" s="46"/>
      <c r="D797" s="46"/>
      <c r="E797" s="46"/>
      <c r="F797" s="46"/>
      <c r="G797" s="46"/>
      <c r="H797" s="46"/>
      <c r="I797" s="46"/>
    </row>
    <row r="798" spans="1:9" ht="18" customHeight="1">
      <c r="A798" s="46"/>
      <c r="B798" s="46"/>
      <c r="C798" s="46"/>
      <c r="D798" s="46"/>
      <c r="E798" s="46"/>
      <c r="F798" s="46"/>
      <c r="G798" s="46"/>
      <c r="H798" s="46"/>
      <c r="I798" s="46"/>
    </row>
    <row r="799" spans="1:9" ht="18" customHeight="1">
      <c r="A799" s="46"/>
      <c r="B799" s="46"/>
      <c r="C799" s="46"/>
      <c r="D799" s="46"/>
      <c r="E799" s="46"/>
      <c r="F799" s="46"/>
      <c r="G799" s="46"/>
      <c r="H799" s="46"/>
      <c r="I799" s="46"/>
    </row>
    <row r="800" spans="1:9" ht="18" customHeight="1">
      <c r="A800" s="46"/>
      <c r="B800" s="46"/>
      <c r="C800" s="46"/>
      <c r="D800" s="46"/>
      <c r="E800" s="46"/>
      <c r="F800" s="46"/>
      <c r="G800" s="46"/>
      <c r="H800" s="46"/>
      <c r="I800" s="46"/>
    </row>
    <row r="801" spans="1:9" ht="18" customHeight="1">
      <c r="A801" s="46"/>
      <c r="B801" s="46"/>
      <c r="C801" s="46"/>
      <c r="D801" s="46"/>
      <c r="E801" s="46"/>
      <c r="F801" s="46"/>
      <c r="G801" s="46"/>
      <c r="H801" s="46"/>
      <c r="I801" s="46"/>
    </row>
    <row r="802" spans="1:9" ht="18" customHeight="1">
      <c r="A802" s="46"/>
      <c r="B802" s="46"/>
      <c r="C802" s="46"/>
      <c r="D802" s="46"/>
      <c r="E802" s="46"/>
      <c r="F802" s="46"/>
      <c r="G802" s="46"/>
      <c r="H802" s="46"/>
      <c r="I802" s="46"/>
    </row>
    <row r="803" spans="1:9" ht="18" customHeight="1">
      <c r="A803" s="46"/>
      <c r="B803" s="46"/>
      <c r="C803" s="46"/>
      <c r="D803" s="46"/>
      <c r="E803" s="46"/>
      <c r="F803" s="46"/>
      <c r="G803" s="46"/>
      <c r="H803" s="46"/>
      <c r="I803" s="46"/>
    </row>
    <row r="804" spans="1:9" ht="18" customHeight="1">
      <c r="A804" s="46"/>
      <c r="B804" s="46"/>
      <c r="C804" s="46"/>
      <c r="D804" s="46"/>
      <c r="E804" s="46"/>
      <c r="F804" s="46"/>
      <c r="G804" s="46"/>
      <c r="H804" s="46"/>
      <c r="I804" s="46"/>
    </row>
    <row r="805" spans="1:9" ht="18" customHeight="1">
      <c r="A805" s="46"/>
      <c r="B805" s="46"/>
      <c r="C805" s="46"/>
      <c r="D805" s="46"/>
      <c r="E805" s="46"/>
      <c r="F805" s="46"/>
      <c r="G805" s="46"/>
      <c r="H805" s="46"/>
      <c r="I805" s="46"/>
    </row>
    <row r="806" spans="1:9" ht="18" customHeight="1">
      <c r="A806" s="46"/>
      <c r="B806" s="46"/>
      <c r="C806" s="46"/>
      <c r="D806" s="46"/>
      <c r="E806" s="46"/>
      <c r="F806" s="46"/>
      <c r="G806" s="46"/>
      <c r="H806" s="46"/>
      <c r="I806" s="46"/>
    </row>
    <row r="807" spans="1:9" ht="18" customHeight="1">
      <c r="A807" s="46"/>
      <c r="B807" s="46"/>
      <c r="C807" s="46"/>
      <c r="D807" s="46"/>
      <c r="E807" s="46"/>
      <c r="F807" s="46"/>
      <c r="G807" s="46"/>
      <c r="H807" s="46"/>
      <c r="I807" s="46"/>
    </row>
    <row r="808" spans="1:9" ht="18" customHeight="1">
      <c r="A808" s="46"/>
      <c r="B808" s="46"/>
      <c r="C808" s="46"/>
      <c r="D808" s="46"/>
      <c r="E808" s="46"/>
      <c r="F808" s="46"/>
      <c r="G808" s="46"/>
      <c r="H808" s="46"/>
      <c r="I808" s="46"/>
    </row>
    <row r="809" spans="1:9" ht="18" customHeight="1">
      <c r="A809" s="46"/>
      <c r="B809" s="46"/>
      <c r="C809" s="46"/>
      <c r="D809" s="46"/>
      <c r="E809" s="46"/>
      <c r="F809" s="46"/>
      <c r="G809" s="46"/>
      <c r="H809" s="46"/>
      <c r="I809" s="46"/>
    </row>
    <row r="810" spans="1:9" ht="18" customHeight="1">
      <c r="A810" s="46"/>
      <c r="B810" s="46"/>
      <c r="C810" s="46"/>
      <c r="D810" s="46"/>
      <c r="E810" s="46"/>
      <c r="F810" s="46"/>
      <c r="G810" s="46"/>
      <c r="H810" s="46"/>
      <c r="I810" s="46"/>
    </row>
    <row r="811" spans="1:9" ht="18" customHeight="1">
      <c r="A811" s="46"/>
      <c r="B811" s="46"/>
      <c r="C811" s="46"/>
      <c r="D811" s="46"/>
      <c r="E811" s="46"/>
      <c r="F811" s="46"/>
      <c r="G811" s="46"/>
      <c r="H811" s="46"/>
      <c r="I811" s="46"/>
    </row>
    <row r="812" spans="1:9" ht="18" customHeight="1">
      <c r="A812" s="46"/>
      <c r="B812" s="46"/>
      <c r="C812" s="46"/>
      <c r="D812" s="46"/>
      <c r="E812" s="46"/>
      <c r="F812" s="46"/>
      <c r="G812" s="46"/>
      <c r="H812" s="46"/>
      <c r="I812" s="46"/>
    </row>
    <row r="813" spans="1:9" ht="18" customHeight="1">
      <c r="A813" s="46"/>
      <c r="B813" s="46"/>
      <c r="C813" s="46"/>
      <c r="D813" s="46"/>
      <c r="E813" s="46"/>
      <c r="F813" s="46"/>
      <c r="G813" s="46"/>
      <c r="H813" s="46"/>
      <c r="I813" s="46"/>
    </row>
    <row r="814" spans="1:9" ht="18" customHeight="1">
      <c r="A814" s="46"/>
      <c r="B814" s="46"/>
      <c r="C814" s="46"/>
      <c r="D814" s="46"/>
      <c r="E814" s="46"/>
      <c r="F814" s="46"/>
      <c r="G814" s="46"/>
      <c r="H814" s="46"/>
      <c r="I814" s="46"/>
    </row>
    <row r="815" spans="1:9" ht="18" customHeight="1">
      <c r="A815" s="46"/>
      <c r="B815" s="46"/>
      <c r="C815" s="46"/>
      <c r="D815" s="46"/>
      <c r="E815" s="46"/>
      <c r="F815" s="46"/>
      <c r="G815" s="46"/>
      <c r="H815" s="46"/>
      <c r="I815" s="46"/>
    </row>
    <row r="816" spans="1:9" ht="18" customHeight="1">
      <c r="A816" s="46"/>
      <c r="B816" s="46"/>
      <c r="C816" s="46"/>
      <c r="D816" s="46"/>
      <c r="E816" s="46"/>
      <c r="F816" s="46"/>
      <c r="G816" s="46"/>
      <c r="H816" s="46"/>
      <c r="I816" s="46"/>
    </row>
    <row r="817" spans="1:9" ht="18" customHeight="1">
      <c r="A817" s="46"/>
      <c r="B817" s="46"/>
      <c r="C817" s="46"/>
      <c r="D817" s="46"/>
      <c r="E817" s="46"/>
      <c r="F817" s="46"/>
      <c r="G817" s="46"/>
      <c r="H817" s="46"/>
      <c r="I817" s="46"/>
    </row>
    <row r="818" spans="1:9" ht="18" customHeight="1">
      <c r="A818" s="46"/>
      <c r="B818" s="46"/>
      <c r="C818" s="46"/>
      <c r="D818" s="46"/>
      <c r="E818" s="46"/>
      <c r="F818" s="46"/>
      <c r="G818" s="46"/>
      <c r="H818" s="46"/>
      <c r="I818" s="46"/>
    </row>
    <row r="819" spans="1:9" ht="18" customHeight="1">
      <c r="A819" s="46"/>
      <c r="B819" s="46"/>
      <c r="C819" s="46"/>
      <c r="D819" s="46"/>
      <c r="E819" s="46"/>
      <c r="F819" s="46"/>
      <c r="G819" s="46"/>
      <c r="H819" s="46"/>
      <c r="I819" s="46"/>
    </row>
    <row r="820" spans="1:9" ht="18" customHeight="1">
      <c r="A820" s="46"/>
      <c r="B820" s="46"/>
      <c r="C820" s="46"/>
      <c r="D820" s="46"/>
      <c r="E820" s="46"/>
      <c r="F820" s="46"/>
      <c r="G820" s="46"/>
      <c r="H820" s="46"/>
      <c r="I820" s="46"/>
    </row>
    <row r="821" spans="1:9" ht="18" customHeight="1">
      <c r="A821" s="46"/>
      <c r="B821" s="46"/>
      <c r="C821" s="46"/>
      <c r="D821" s="46"/>
      <c r="E821" s="46"/>
      <c r="F821" s="46"/>
      <c r="G821" s="46"/>
      <c r="H821" s="46"/>
      <c r="I821" s="46"/>
    </row>
    <row r="822" spans="1:9" ht="18" customHeight="1">
      <c r="A822" s="46"/>
      <c r="B822" s="46"/>
      <c r="C822" s="46"/>
      <c r="D822" s="46"/>
      <c r="E822" s="46"/>
      <c r="F822" s="46"/>
      <c r="G822" s="46"/>
      <c r="H822" s="46"/>
      <c r="I822" s="46"/>
    </row>
    <row r="823" spans="1:9" ht="18" customHeight="1">
      <c r="A823" s="46"/>
      <c r="B823" s="46"/>
      <c r="C823" s="46"/>
      <c r="D823" s="46"/>
      <c r="E823" s="46"/>
      <c r="F823" s="46"/>
      <c r="G823" s="46"/>
      <c r="H823" s="46"/>
      <c r="I823" s="46"/>
    </row>
    <row r="824" spans="1:9" ht="18" customHeight="1">
      <c r="A824" s="46"/>
      <c r="B824" s="46"/>
      <c r="C824" s="46"/>
      <c r="D824" s="46"/>
      <c r="E824" s="46"/>
      <c r="F824" s="46"/>
      <c r="G824" s="46"/>
      <c r="H824" s="46"/>
      <c r="I824" s="46"/>
    </row>
    <row r="825" spans="1:9" ht="18" customHeight="1">
      <c r="A825" s="46"/>
      <c r="B825" s="46"/>
      <c r="C825" s="46"/>
      <c r="D825" s="46"/>
      <c r="E825" s="46"/>
      <c r="F825" s="46"/>
      <c r="G825" s="46"/>
      <c r="H825" s="46"/>
      <c r="I825" s="46"/>
    </row>
    <row r="826" spans="1:9" ht="18" customHeight="1">
      <c r="A826" s="46"/>
      <c r="B826" s="46"/>
      <c r="C826" s="46"/>
      <c r="D826" s="46"/>
      <c r="E826" s="46"/>
      <c r="F826" s="46"/>
      <c r="G826" s="46"/>
      <c r="H826" s="46"/>
      <c r="I826" s="46"/>
    </row>
    <row r="827" spans="1:9" ht="18" customHeight="1">
      <c r="A827" s="46"/>
      <c r="B827" s="46"/>
      <c r="C827" s="46"/>
      <c r="D827" s="46"/>
      <c r="E827" s="46"/>
      <c r="F827" s="46"/>
      <c r="G827" s="46"/>
      <c r="H827" s="46"/>
      <c r="I827" s="46"/>
    </row>
    <row r="828" spans="1:9" ht="18" customHeight="1">
      <c r="A828" s="46"/>
      <c r="B828" s="46"/>
      <c r="C828" s="46"/>
      <c r="D828" s="46"/>
      <c r="E828" s="46"/>
      <c r="F828" s="46"/>
      <c r="G828" s="46"/>
      <c r="H828" s="46"/>
      <c r="I828" s="46"/>
    </row>
    <row r="829" spans="1:9" ht="18" customHeight="1">
      <c r="A829" s="46"/>
      <c r="B829" s="46"/>
      <c r="C829" s="46"/>
      <c r="D829" s="46"/>
      <c r="E829" s="46"/>
      <c r="F829" s="46"/>
      <c r="G829" s="46"/>
      <c r="H829" s="46"/>
      <c r="I829" s="46"/>
    </row>
    <row r="830" spans="1:9" ht="18" customHeight="1">
      <c r="A830" s="46"/>
      <c r="B830" s="46"/>
      <c r="C830" s="46"/>
      <c r="D830" s="46"/>
      <c r="E830" s="46"/>
      <c r="F830" s="46"/>
      <c r="G830" s="46"/>
      <c r="H830" s="46"/>
      <c r="I830" s="46"/>
    </row>
    <row r="831" spans="1:9" ht="18" customHeight="1">
      <c r="A831" s="46"/>
      <c r="B831" s="46"/>
      <c r="C831" s="46"/>
      <c r="D831" s="46"/>
      <c r="E831" s="46"/>
      <c r="F831" s="46"/>
      <c r="G831" s="46"/>
      <c r="H831" s="46"/>
      <c r="I831" s="46"/>
    </row>
    <row r="832" spans="1:9" ht="18" customHeight="1">
      <c r="A832" s="46"/>
      <c r="B832" s="46"/>
      <c r="C832" s="46"/>
      <c r="D832" s="46"/>
      <c r="E832" s="46"/>
      <c r="F832" s="46"/>
      <c r="G832" s="46"/>
      <c r="H832" s="46"/>
      <c r="I832" s="46"/>
    </row>
    <row r="833" spans="1:9" ht="18" customHeight="1">
      <c r="A833" s="46"/>
      <c r="B833" s="46"/>
      <c r="C833" s="46"/>
      <c r="D833" s="46"/>
      <c r="E833" s="46"/>
      <c r="F833" s="46"/>
      <c r="G833" s="46"/>
      <c r="H833" s="46"/>
      <c r="I833" s="46"/>
    </row>
    <row r="834" spans="1:9" ht="18" customHeight="1">
      <c r="A834" s="46"/>
      <c r="B834" s="46"/>
      <c r="C834" s="46"/>
      <c r="D834" s="46"/>
      <c r="E834" s="46"/>
      <c r="F834" s="46"/>
      <c r="G834" s="46"/>
      <c r="H834" s="46"/>
      <c r="I834" s="46"/>
    </row>
    <row r="835" spans="1:9" ht="18" customHeight="1">
      <c r="A835" s="46"/>
      <c r="B835" s="46"/>
      <c r="C835" s="46"/>
      <c r="D835" s="46"/>
      <c r="E835" s="46"/>
      <c r="F835" s="46"/>
      <c r="G835" s="46"/>
      <c r="H835" s="46"/>
      <c r="I835" s="46"/>
    </row>
    <row r="836" spans="1:9" ht="18" customHeight="1">
      <c r="A836" s="46"/>
      <c r="B836" s="46"/>
      <c r="C836" s="46"/>
      <c r="D836" s="46"/>
      <c r="E836" s="46"/>
      <c r="F836" s="46"/>
      <c r="G836" s="46"/>
      <c r="H836" s="46"/>
      <c r="I836" s="46"/>
    </row>
    <row r="837" spans="1:9" ht="18" customHeight="1">
      <c r="A837" s="46"/>
      <c r="B837" s="46"/>
      <c r="C837" s="46"/>
      <c r="D837" s="46"/>
      <c r="E837" s="46"/>
      <c r="F837" s="46"/>
      <c r="G837" s="46"/>
      <c r="H837" s="46"/>
      <c r="I837" s="46"/>
    </row>
    <row r="838" spans="1:9" ht="18" customHeight="1">
      <c r="A838" s="46"/>
      <c r="B838" s="46"/>
      <c r="C838" s="46"/>
      <c r="D838" s="46"/>
      <c r="E838" s="46"/>
      <c r="F838" s="46"/>
      <c r="G838" s="46"/>
      <c r="H838" s="46"/>
      <c r="I838" s="46"/>
    </row>
    <row r="839" spans="1:9" ht="18" customHeight="1">
      <c r="A839" s="46"/>
      <c r="B839" s="46"/>
      <c r="C839" s="46"/>
      <c r="D839" s="46"/>
      <c r="E839" s="46"/>
      <c r="F839" s="46"/>
      <c r="G839" s="46"/>
      <c r="H839" s="46"/>
      <c r="I839" s="46"/>
    </row>
    <row r="840" spans="1:9" ht="18" customHeight="1">
      <c r="A840" s="46"/>
      <c r="B840" s="46"/>
      <c r="C840" s="46"/>
      <c r="D840" s="46"/>
      <c r="E840" s="46"/>
      <c r="F840" s="46"/>
      <c r="G840" s="46"/>
      <c r="H840" s="46"/>
      <c r="I840" s="46"/>
    </row>
    <row r="841" spans="1:9" ht="18" customHeight="1">
      <c r="A841" s="46"/>
      <c r="B841" s="46"/>
      <c r="C841" s="46"/>
      <c r="D841" s="46"/>
      <c r="E841" s="46"/>
      <c r="F841" s="46"/>
      <c r="G841" s="46"/>
      <c r="H841" s="46"/>
      <c r="I841" s="46"/>
    </row>
    <row r="842" spans="1:9" ht="18" customHeight="1">
      <c r="A842" s="46"/>
      <c r="B842" s="46"/>
      <c r="C842" s="46"/>
      <c r="D842" s="46"/>
      <c r="E842" s="46"/>
      <c r="F842" s="46"/>
      <c r="G842" s="46"/>
      <c r="H842" s="46"/>
      <c r="I842" s="46"/>
    </row>
    <row r="843" spans="1:9" ht="18" customHeight="1">
      <c r="A843" s="46"/>
      <c r="B843" s="46"/>
      <c r="C843" s="46"/>
      <c r="D843" s="46"/>
      <c r="E843" s="46"/>
      <c r="F843" s="46"/>
      <c r="G843" s="46"/>
      <c r="H843" s="46"/>
      <c r="I843" s="46"/>
    </row>
    <row r="844" spans="1:9" ht="18" customHeight="1">
      <c r="A844" s="46"/>
      <c r="B844" s="46"/>
      <c r="C844" s="46"/>
      <c r="D844" s="46"/>
      <c r="E844" s="46"/>
      <c r="F844" s="46"/>
      <c r="G844" s="46"/>
      <c r="H844" s="46"/>
      <c r="I844" s="46"/>
    </row>
    <row r="845" spans="1:9" ht="18" customHeight="1">
      <c r="A845" s="46"/>
      <c r="B845" s="46"/>
      <c r="C845" s="46"/>
      <c r="D845" s="46"/>
      <c r="E845" s="46"/>
      <c r="F845" s="46"/>
      <c r="G845" s="46"/>
      <c r="H845" s="46"/>
      <c r="I845" s="46"/>
    </row>
    <row r="846" spans="1:9" ht="18" customHeight="1">
      <c r="A846" s="46"/>
      <c r="B846" s="46"/>
      <c r="C846" s="46"/>
      <c r="D846" s="46"/>
      <c r="E846" s="46"/>
      <c r="F846" s="46"/>
      <c r="G846" s="46"/>
      <c r="H846" s="46"/>
      <c r="I846" s="46"/>
    </row>
    <row r="847" spans="1:9" ht="18" customHeight="1">
      <c r="A847" s="46"/>
      <c r="B847" s="46"/>
      <c r="C847" s="46"/>
      <c r="D847" s="46"/>
      <c r="E847" s="46"/>
      <c r="F847" s="46"/>
      <c r="G847" s="46"/>
      <c r="H847" s="46"/>
      <c r="I847" s="46"/>
    </row>
    <row r="848" spans="1:9" ht="18" customHeight="1">
      <c r="A848" s="46"/>
      <c r="B848" s="46"/>
      <c r="C848" s="46"/>
      <c r="D848" s="46"/>
      <c r="E848" s="46"/>
      <c r="F848" s="46"/>
      <c r="G848" s="46"/>
      <c r="H848" s="46"/>
      <c r="I848" s="46"/>
    </row>
    <row r="849" spans="1:9" ht="18" customHeight="1">
      <c r="A849" s="46"/>
      <c r="B849" s="46"/>
      <c r="C849" s="46"/>
      <c r="D849" s="46"/>
      <c r="E849" s="46"/>
      <c r="F849" s="46"/>
      <c r="G849" s="46"/>
      <c r="H849" s="46"/>
      <c r="I849" s="46"/>
    </row>
    <row r="850" spans="1:9" ht="18" customHeight="1">
      <c r="A850" s="46"/>
      <c r="B850" s="46"/>
      <c r="C850" s="46"/>
      <c r="D850" s="46"/>
      <c r="E850" s="46"/>
      <c r="F850" s="46"/>
      <c r="G850" s="46"/>
      <c r="H850" s="46"/>
      <c r="I850" s="46"/>
    </row>
    <row r="851" spans="1:9" ht="18" customHeight="1">
      <c r="A851" s="46"/>
      <c r="B851" s="46"/>
      <c r="C851" s="46"/>
      <c r="D851" s="46"/>
      <c r="E851" s="46"/>
      <c r="F851" s="46"/>
      <c r="G851" s="46"/>
      <c r="H851" s="46"/>
      <c r="I851" s="46"/>
    </row>
    <row r="852" spans="1:9" ht="18" customHeight="1">
      <c r="A852" s="46"/>
      <c r="B852" s="46"/>
      <c r="C852" s="46"/>
      <c r="D852" s="46"/>
      <c r="E852" s="46"/>
      <c r="F852" s="46"/>
      <c r="G852" s="46"/>
      <c r="H852" s="46"/>
      <c r="I852" s="46"/>
    </row>
    <row r="853" spans="1:9" ht="18" customHeight="1">
      <c r="A853" s="46"/>
      <c r="B853" s="46"/>
      <c r="C853" s="46"/>
      <c r="D853" s="46"/>
      <c r="E853" s="46"/>
      <c r="F853" s="46"/>
      <c r="G853" s="46"/>
      <c r="H853" s="46"/>
      <c r="I853" s="46"/>
    </row>
    <row r="854" spans="1:9" ht="18" customHeight="1">
      <c r="A854" s="46"/>
      <c r="B854" s="46"/>
      <c r="C854" s="46"/>
      <c r="D854" s="46"/>
      <c r="E854" s="46"/>
      <c r="F854" s="46"/>
      <c r="G854" s="46"/>
      <c r="H854" s="46"/>
      <c r="I854" s="46"/>
    </row>
    <row r="855" spans="1:9" ht="18" customHeight="1">
      <c r="A855" s="46"/>
      <c r="B855" s="46"/>
      <c r="C855" s="46"/>
      <c r="D855" s="46"/>
      <c r="E855" s="46"/>
      <c r="F855" s="46"/>
      <c r="G855" s="46"/>
      <c r="H855" s="46"/>
      <c r="I855" s="46"/>
    </row>
    <row r="856" spans="1:9" ht="18" customHeight="1">
      <c r="A856" s="46"/>
      <c r="B856" s="46"/>
      <c r="C856" s="46"/>
      <c r="D856" s="46"/>
      <c r="E856" s="46"/>
      <c r="F856" s="46"/>
      <c r="G856" s="46"/>
      <c r="H856" s="46"/>
      <c r="I856" s="46"/>
    </row>
    <row r="857" spans="1:9" ht="18" customHeight="1">
      <c r="A857" s="46"/>
      <c r="B857" s="46"/>
      <c r="C857" s="46"/>
      <c r="D857" s="46"/>
      <c r="E857" s="46"/>
      <c r="F857" s="46"/>
      <c r="G857" s="46"/>
      <c r="H857" s="46"/>
      <c r="I857" s="46"/>
    </row>
    <row r="858" spans="1:9" ht="18" customHeight="1">
      <c r="A858" s="46"/>
      <c r="B858" s="46"/>
      <c r="C858" s="46"/>
      <c r="D858" s="46"/>
      <c r="E858" s="46"/>
      <c r="F858" s="46"/>
      <c r="G858" s="46"/>
      <c r="H858" s="46"/>
      <c r="I858" s="46"/>
    </row>
    <row r="859" spans="1:9" ht="18" customHeight="1">
      <c r="A859" s="46"/>
      <c r="B859" s="46"/>
      <c r="C859" s="46"/>
      <c r="D859" s="46"/>
      <c r="E859" s="46"/>
      <c r="F859" s="46"/>
      <c r="G859" s="46"/>
      <c r="H859" s="46"/>
      <c r="I859" s="46"/>
    </row>
    <row r="860" spans="1:9" ht="18" customHeight="1">
      <c r="A860" s="46"/>
      <c r="B860" s="46"/>
      <c r="C860" s="46"/>
      <c r="D860" s="46"/>
      <c r="E860" s="46"/>
      <c r="F860" s="46"/>
      <c r="G860" s="46"/>
      <c r="H860" s="46"/>
      <c r="I860" s="46"/>
    </row>
    <row r="861" spans="1:9" ht="18" customHeight="1">
      <c r="A861" s="46"/>
      <c r="B861" s="46"/>
      <c r="C861" s="46"/>
      <c r="D861" s="46"/>
      <c r="E861" s="46"/>
      <c r="F861" s="46"/>
      <c r="G861" s="46"/>
      <c r="H861" s="46"/>
      <c r="I861" s="46"/>
    </row>
    <row r="862" spans="1:9" ht="18" customHeight="1">
      <c r="A862" s="46"/>
      <c r="B862" s="46"/>
      <c r="C862" s="46"/>
      <c r="D862" s="46"/>
      <c r="E862" s="46"/>
      <c r="F862" s="46"/>
      <c r="G862" s="46"/>
      <c r="H862" s="46"/>
      <c r="I862" s="46"/>
    </row>
    <row r="863" spans="1:9" ht="18" customHeight="1">
      <c r="A863" s="46"/>
      <c r="B863" s="46"/>
      <c r="C863" s="46"/>
      <c r="D863" s="46"/>
      <c r="E863" s="46"/>
      <c r="F863" s="46"/>
      <c r="G863" s="46"/>
      <c r="H863" s="46"/>
      <c r="I863" s="46"/>
    </row>
    <row r="864" spans="1:9" ht="18" customHeight="1">
      <c r="A864" s="46"/>
      <c r="B864" s="46"/>
      <c r="C864" s="46"/>
      <c r="D864" s="46"/>
      <c r="E864" s="46"/>
      <c r="F864" s="46"/>
      <c r="G864" s="46"/>
      <c r="H864" s="46"/>
      <c r="I864" s="46"/>
    </row>
    <row r="865" spans="1:9" ht="18" customHeight="1">
      <c r="A865" s="46"/>
      <c r="B865" s="46"/>
      <c r="C865" s="46"/>
      <c r="D865" s="46"/>
      <c r="E865" s="46"/>
      <c r="F865" s="46"/>
      <c r="G865" s="46"/>
      <c r="H865" s="46"/>
      <c r="I865" s="46"/>
    </row>
    <row r="866" spans="1:9" ht="18" customHeight="1">
      <c r="A866" s="46"/>
      <c r="B866" s="46"/>
      <c r="C866" s="46"/>
      <c r="D866" s="46"/>
      <c r="E866" s="46"/>
      <c r="F866" s="46"/>
      <c r="G866" s="46"/>
      <c r="H866" s="46"/>
      <c r="I866" s="46"/>
    </row>
    <row r="867" spans="1:9" ht="18" customHeight="1">
      <c r="A867" s="46"/>
      <c r="B867" s="46"/>
      <c r="C867" s="46"/>
      <c r="D867" s="46"/>
      <c r="E867" s="46"/>
      <c r="F867" s="46"/>
      <c r="G867" s="46"/>
      <c r="H867" s="46"/>
      <c r="I867" s="46"/>
    </row>
    <row r="868" spans="1:9" ht="18" customHeight="1">
      <c r="A868" s="46"/>
      <c r="B868" s="46"/>
      <c r="C868" s="46"/>
      <c r="D868" s="46"/>
      <c r="E868" s="46"/>
      <c r="F868" s="46"/>
      <c r="G868" s="46"/>
      <c r="H868" s="46"/>
      <c r="I868" s="46"/>
    </row>
    <row r="869" spans="1:9" ht="18" customHeight="1">
      <c r="A869" s="46"/>
      <c r="B869" s="46"/>
      <c r="C869" s="46"/>
      <c r="D869" s="46"/>
      <c r="E869" s="46"/>
      <c r="F869" s="46"/>
      <c r="G869" s="46"/>
      <c r="H869" s="46"/>
      <c r="I869" s="46"/>
    </row>
    <row r="870" spans="1:9" ht="18" customHeight="1">
      <c r="A870" s="46"/>
      <c r="B870" s="46"/>
      <c r="C870" s="46"/>
      <c r="D870" s="46"/>
      <c r="E870" s="46"/>
      <c r="F870" s="46"/>
      <c r="G870" s="46"/>
      <c r="H870" s="46"/>
      <c r="I870" s="46"/>
    </row>
    <row r="871" spans="1:9" ht="18" customHeight="1">
      <c r="A871" s="46"/>
      <c r="B871" s="46"/>
      <c r="C871" s="46"/>
      <c r="D871" s="46"/>
      <c r="E871" s="46"/>
      <c r="F871" s="46"/>
      <c r="G871" s="46"/>
      <c r="H871" s="46"/>
      <c r="I871" s="46"/>
    </row>
    <row r="872" spans="1:9" ht="18" customHeight="1">
      <c r="A872" s="46"/>
      <c r="B872" s="46"/>
      <c r="C872" s="46"/>
      <c r="D872" s="46"/>
      <c r="E872" s="46"/>
      <c r="F872" s="46"/>
      <c r="G872" s="46"/>
      <c r="H872" s="46"/>
      <c r="I872" s="46"/>
    </row>
    <row r="873" spans="1:9" ht="18" customHeight="1">
      <c r="A873" s="46"/>
      <c r="B873" s="46"/>
      <c r="C873" s="46"/>
      <c r="D873" s="46"/>
      <c r="E873" s="46"/>
      <c r="F873" s="46"/>
      <c r="G873" s="46"/>
      <c r="H873" s="46"/>
      <c r="I873" s="46"/>
    </row>
    <row r="874" spans="1:9" ht="18" customHeight="1">
      <c r="A874" s="46"/>
      <c r="B874" s="46"/>
      <c r="C874" s="46"/>
      <c r="D874" s="46"/>
      <c r="E874" s="46"/>
      <c r="F874" s="46"/>
      <c r="G874" s="46"/>
      <c r="H874" s="46"/>
      <c r="I874" s="46"/>
    </row>
    <row r="875" spans="1:9" ht="18" customHeight="1">
      <c r="A875" s="46"/>
      <c r="B875" s="46"/>
      <c r="C875" s="46"/>
      <c r="D875" s="46"/>
      <c r="E875" s="46"/>
      <c r="F875" s="46"/>
      <c r="G875" s="46"/>
      <c r="H875" s="46"/>
      <c r="I875" s="46"/>
    </row>
    <row r="876" spans="1:9" ht="18" customHeight="1">
      <c r="A876" s="46"/>
      <c r="B876" s="46"/>
      <c r="C876" s="46"/>
      <c r="D876" s="46"/>
      <c r="E876" s="46"/>
      <c r="F876" s="46"/>
      <c r="G876" s="46"/>
      <c r="H876" s="46"/>
      <c r="I876" s="46"/>
    </row>
    <row r="877" spans="1:9" ht="18" customHeight="1">
      <c r="A877" s="46"/>
      <c r="B877" s="46"/>
      <c r="C877" s="46"/>
      <c r="D877" s="46"/>
      <c r="E877" s="46"/>
      <c r="F877" s="46"/>
      <c r="G877" s="46"/>
      <c r="H877" s="46"/>
      <c r="I877" s="46"/>
    </row>
    <row r="878" spans="1:9" ht="18" customHeight="1">
      <c r="A878" s="46"/>
      <c r="B878" s="46"/>
      <c r="C878" s="46"/>
      <c r="D878" s="46"/>
      <c r="E878" s="46"/>
      <c r="F878" s="46"/>
      <c r="G878" s="46"/>
      <c r="H878" s="46"/>
      <c r="I878" s="46"/>
    </row>
    <row r="879" spans="1:9" ht="18" customHeight="1">
      <c r="A879" s="46"/>
      <c r="B879" s="46"/>
      <c r="C879" s="46"/>
      <c r="D879" s="46"/>
      <c r="E879" s="46"/>
      <c r="F879" s="46"/>
      <c r="G879" s="46"/>
      <c r="H879" s="46"/>
      <c r="I879" s="46"/>
    </row>
    <row r="880" spans="1:9" ht="18" customHeight="1">
      <c r="A880" s="46"/>
      <c r="B880" s="46"/>
      <c r="C880" s="46"/>
      <c r="D880" s="46"/>
      <c r="E880" s="46"/>
      <c r="F880" s="46"/>
      <c r="G880" s="46"/>
      <c r="H880" s="46"/>
      <c r="I880" s="46"/>
    </row>
    <row r="881" spans="1:9" ht="18" customHeight="1">
      <c r="A881" s="46"/>
      <c r="B881" s="46"/>
      <c r="C881" s="46"/>
      <c r="D881" s="46"/>
      <c r="E881" s="46"/>
      <c r="F881" s="46"/>
      <c r="G881" s="46"/>
      <c r="H881" s="46"/>
      <c r="I881" s="46"/>
    </row>
    <row r="882" spans="1:9" ht="18" customHeight="1">
      <c r="A882" s="46"/>
      <c r="B882" s="46"/>
      <c r="C882" s="46"/>
      <c r="D882" s="46"/>
      <c r="E882" s="46"/>
      <c r="F882" s="46"/>
      <c r="G882" s="46"/>
      <c r="H882" s="46"/>
      <c r="I882" s="46"/>
    </row>
    <row r="883" spans="1:9" ht="18" customHeight="1">
      <c r="A883" s="46"/>
      <c r="B883" s="46"/>
      <c r="C883" s="46"/>
      <c r="D883" s="46"/>
      <c r="E883" s="46"/>
      <c r="F883" s="46"/>
      <c r="G883" s="46"/>
      <c r="H883" s="46"/>
      <c r="I883" s="46"/>
    </row>
    <row r="884" spans="1:9" ht="18" customHeight="1">
      <c r="A884" s="46"/>
      <c r="B884" s="46"/>
      <c r="C884" s="46"/>
      <c r="D884" s="46"/>
      <c r="E884" s="46"/>
      <c r="F884" s="46"/>
      <c r="G884" s="46"/>
      <c r="H884" s="46"/>
      <c r="I884" s="46"/>
    </row>
    <row r="885" spans="1:9" ht="18" customHeight="1">
      <c r="A885" s="46"/>
      <c r="B885" s="46"/>
      <c r="C885" s="46"/>
      <c r="D885" s="46"/>
      <c r="E885" s="46"/>
      <c r="F885" s="46"/>
      <c r="G885" s="46"/>
      <c r="H885" s="46"/>
      <c r="I885" s="46"/>
    </row>
    <row r="886" spans="1:9" ht="18" customHeight="1">
      <c r="A886" s="46"/>
      <c r="B886" s="46"/>
      <c r="C886" s="46"/>
      <c r="D886" s="46"/>
      <c r="E886" s="46"/>
      <c r="F886" s="46"/>
      <c r="G886" s="46"/>
      <c r="H886" s="46"/>
      <c r="I886" s="46"/>
    </row>
    <row r="887" spans="1:9" ht="18" customHeight="1">
      <c r="A887" s="46"/>
      <c r="B887" s="46"/>
      <c r="C887" s="46"/>
      <c r="D887" s="46"/>
      <c r="E887" s="46"/>
      <c r="F887" s="46"/>
      <c r="G887" s="46"/>
      <c r="H887" s="46"/>
      <c r="I887" s="46"/>
    </row>
    <row r="888" spans="1:9" ht="18" customHeight="1">
      <c r="A888" s="46"/>
      <c r="B888" s="46"/>
      <c r="C888" s="46"/>
      <c r="D888" s="46"/>
      <c r="E888" s="46"/>
      <c r="F888" s="46"/>
      <c r="G888" s="46"/>
      <c r="H888" s="46"/>
      <c r="I888" s="46"/>
    </row>
    <row r="889" spans="1:9" ht="18" customHeight="1">
      <c r="A889" s="46"/>
      <c r="B889" s="46"/>
      <c r="C889" s="46"/>
      <c r="D889" s="46"/>
      <c r="E889" s="46"/>
      <c r="F889" s="46"/>
      <c r="G889" s="46"/>
      <c r="H889" s="46"/>
      <c r="I889" s="46"/>
    </row>
    <row r="890" spans="1:9" ht="18" customHeight="1">
      <c r="A890" s="46"/>
      <c r="B890" s="46"/>
      <c r="C890" s="46"/>
      <c r="D890" s="46"/>
      <c r="E890" s="46"/>
      <c r="F890" s="46"/>
      <c r="G890" s="46"/>
      <c r="H890" s="46"/>
      <c r="I890" s="46"/>
    </row>
    <row r="891" spans="1:9" ht="18" customHeight="1">
      <c r="A891" s="46"/>
      <c r="B891" s="46"/>
      <c r="C891" s="46"/>
      <c r="D891" s="46"/>
      <c r="E891" s="46"/>
      <c r="F891" s="46"/>
      <c r="G891" s="46"/>
      <c r="H891" s="46"/>
      <c r="I891" s="46"/>
    </row>
    <row r="892" spans="1:9" ht="18" customHeight="1">
      <c r="A892" s="46"/>
      <c r="B892" s="46"/>
      <c r="C892" s="46"/>
      <c r="D892" s="46"/>
      <c r="E892" s="46"/>
      <c r="F892" s="46"/>
      <c r="G892" s="46"/>
      <c r="H892" s="46"/>
      <c r="I892" s="46"/>
    </row>
    <row r="893" spans="1:9" ht="18" customHeight="1">
      <c r="A893" s="46"/>
      <c r="B893" s="46"/>
      <c r="C893" s="46"/>
      <c r="D893" s="46"/>
      <c r="E893" s="46"/>
      <c r="F893" s="46"/>
      <c r="G893" s="46"/>
      <c r="H893" s="46"/>
      <c r="I893" s="46"/>
    </row>
    <row r="894" spans="1:9" ht="18" customHeight="1">
      <c r="A894" s="46"/>
      <c r="B894" s="46"/>
      <c r="C894" s="46"/>
      <c r="D894" s="46"/>
      <c r="E894" s="46"/>
      <c r="F894" s="46"/>
      <c r="G894" s="46"/>
      <c r="H894" s="46"/>
      <c r="I894" s="46"/>
    </row>
    <row r="895" spans="1:9" ht="18" customHeight="1">
      <c r="A895" s="46"/>
      <c r="B895" s="46"/>
      <c r="C895" s="46"/>
      <c r="D895" s="46"/>
      <c r="E895" s="46"/>
      <c r="F895" s="46"/>
      <c r="G895" s="46"/>
      <c r="H895" s="46"/>
      <c r="I895" s="46"/>
    </row>
    <row r="896" spans="1:9" ht="18" customHeight="1">
      <c r="A896" s="46"/>
      <c r="B896" s="46"/>
      <c r="C896" s="46"/>
      <c r="D896" s="46"/>
      <c r="E896" s="46"/>
      <c r="F896" s="46"/>
      <c r="G896" s="46"/>
      <c r="H896" s="46"/>
      <c r="I896" s="46"/>
    </row>
    <row r="897" spans="1:9" ht="18" customHeight="1">
      <c r="A897" s="46"/>
      <c r="B897" s="46"/>
      <c r="C897" s="46"/>
      <c r="D897" s="46"/>
      <c r="E897" s="46"/>
      <c r="F897" s="46"/>
      <c r="G897" s="46"/>
      <c r="H897" s="46"/>
      <c r="I897" s="46"/>
    </row>
    <row r="898" spans="1:9" ht="18" customHeight="1">
      <c r="A898" s="46"/>
      <c r="B898" s="46"/>
      <c r="C898" s="46"/>
      <c r="D898" s="46"/>
      <c r="E898" s="46"/>
      <c r="F898" s="46"/>
      <c r="G898" s="46"/>
      <c r="H898" s="46"/>
      <c r="I898" s="46"/>
    </row>
    <row r="899" spans="1:9" ht="18" customHeight="1">
      <c r="A899" s="46"/>
      <c r="B899" s="46"/>
      <c r="C899" s="46"/>
      <c r="D899" s="46"/>
      <c r="E899" s="46"/>
      <c r="F899" s="46"/>
      <c r="G899" s="46"/>
      <c r="H899" s="46"/>
      <c r="I899" s="46"/>
    </row>
    <row r="900" spans="1:9" ht="18" customHeight="1">
      <c r="A900" s="46"/>
      <c r="B900" s="46"/>
      <c r="C900" s="46"/>
      <c r="D900" s="46"/>
      <c r="E900" s="46"/>
      <c r="F900" s="46"/>
      <c r="G900" s="46"/>
      <c r="H900" s="46"/>
      <c r="I900" s="46"/>
    </row>
    <row r="901" spans="1:9" ht="18" customHeight="1">
      <c r="A901" s="46"/>
      <c r="B901" s="46"/>
      <c r="C901" s="46"/>
      <c r="D901" s="46"/>
      <c r="E901" s="46"/>
      <c r="F901" s="46"/>
      <c r="G901" s="46"/>
      <c r="H901" s="46"/>
      <c r="I901" s="46"/>
    </row>
    <row r="902" spans="1:9" ht="18" customHeight="1">
      <c r="A902" s="46"/>
      <c r="B902" s="46"/>
      <c r="C902" s="46"/>
      <c r="D902" s="46"/>
      <c r="E902" s="46"/>
      <c r="F902" s="46"/>
      <c r="G902" s="46"/>
      <c r="H902" s="46"/>
      <c r="I902" s="46"/>
    </row>
    <row r="903" spans="1:9" ht="18" customHeight="1">
      <c r="A903" s="46"/>
      <c r="B903" s="46"/>
      <c r="C903" s="46"/>
      <c r="D903" s="46"/>
      <c r="E903" s="46"/>
      <c r="F903" s="46"/>
      <c r="G903" s="46"/>
      <c r="H903" s="46"/>
      <c r="I903" s="46"/>
    </row>
    <row r="904" spans="1:9" ht="18" customHeight="1">
      <c r="A904" s="46"/>
      <c r="B904" s="46"/>
      <c r="C904" s="46"/>
      <c r="D904" s="46"/>
      <c r="E904" s="46"/>
      <c r="F904" s="46"/>
      <c r="G904" s="46"/>
      <c r="H904" s="46"/>
      <c r="I904" s="46"/>
    </row>
    <row r="905" spans="1:9" ht="18" customHeight="1">
      <c r="A905" s="46"/>
      <c r="B905" s="46"/>
      <c r="C905" s="46"/>
      <c r="D905" s="46"/>
      <c r="E905" s="46"/>
      <c r="F905" s="46"/>
      <c r="G905" s="46"/>
      <c r="H905" s="46"/>
      <c r="I905" s="46"/>
    </row>
    <row r="906" spans="1:9" ht="18" customHeight="1">
      <c r="A906" s="46"/>
      <c r="B906" s="46"/>
      <c r="C906" s="46"/>
      <c r="D906" s="46"/>
      <c r="E906" s="46"/>
      <c r="F906" s="46"/>
      <c r="G906" s="46"/>
      <c r="H906" s="46"/>
      <c r="I906" s="46"/>
    </row>
    <row r="907" spans="1:9" ht="18" customHeight="1">
      <c r="A907" s="46"/>
      <c r="B907" s="46"/>
      <c r="C907" s="46"/>
      <c r="D907" s="46"/>
      <c r="E907" s="46"/>
      <c r="F907" s="46"/>
      <c r="G907" s="46"/>
      <c r="H907" s="46"/>
      <c r="I907" s="46"/>
    </row>
    <row r="908" spans="1:9" ht="18" customHeight="1">
      <c r="A908" s="46"/>
      <c r="B908" s="46"/>
      <c r="C908" s="46"/>
      <c r="D908" s="46"/>
      <c r="E908" s="46"/>
      <c r="F908" s="46"/>
      <c r="G908" s="46"/>
      <c r="H908" s="46"/>
      <c r="I908" s="46"/>
    </row>
    <row r="909" spans="1:9" ht="18" customHeight="1">
      <c r="A909" s="46"/>
      <c r="B909" s="46"/>
      <c r="C909" s="46"/>
      <c r="D909" s="46"/>
      <c r="E909" s="46"/>
      <c r="F909" s="46"/>
      <c r="G909" s="46"/>
      <c r="H909" s="46"/>
      <c r="I909" s="46"/>
    </row>
    <row r="910" spans="1:9" ht="18" customHeight="1">
      <c r="A910" s="46"/>
      <c r="B910" s="46"/>
      <c r="C910" s="46"/>
      <c r="D910" s="46"/>
      <c r="E910" s="46"/>
      <c r="F910" s="46"/>
      <c r="G910" s="46"/>
      <c r="H910" s="46"/>
      <c r="I910" s="46"/>
    </row>
    <row r="911" spans="1:9" ht="18" customHeight="1">
      <c r="A911" s="46"/>
      <c r="B911" s="46"/>
      <c r="C911" s="46"/>
      <c r="D911" s="46"/>
      <c r="E911" s="46"/>
      <c r="F911" s="46"/>
      <c r="G911" s="46"/>
      <c r="H911" s="46"/>
      <c r="I911" s="46"/>
    </row>
    <row r="912" spans="1:9" ht="18" customHeight="1">
      <c r="A912" s="46"/>
      <c r="B912" s="46"/>
      <c r="C912" s="46"/>
      <c r="D912" s="46"/>
      <c r="E912" s="46"/>
      <c r="F912" s="46"/>
      <c r="G912" s="46"/>
      <c r="H912" s="46"/>
      <c r="I912" s="46"/>
    </row>
    <row r="913" spans="1:9" ht="18" customHeight="1">
      <c r="A913" s="46"/>
      <c r="B913" s="46"/>
      <c r="C913" s="46"/>
      <c r="D913" s="46"/>
      <c r="E913" s="46"/>
      <c r="F913" s="46"/>
      <c r="G913" s="46"/>
      <c r="H913" s="46"/>
      <c r="I913" s="46"/>
    </row>
    <row r="914" spans="1:9" ht="18" customHeight="1">
      <c r="A914" s="46"/>
      <c r="B914" s="46"/>
      <c r="C914" s="46"/>
      <c r="D914" s="46"/>
      <c r="E914" s="46"/>
      <c r="F914" s="46"/>
      <c r="G914" s="46"/>
      <c r="H914" s="46"/>
      <c r="I914" s="46"/>
    </row>
    <row r="915" spans="1:9" ht="18" customHeight="1">
      <c r="A915" s="46"/>
      <c r="B915" s="46"/>
      <c r="C915" s="46"/>
      <c r="D915" s="46"/>
      <c r="E915" s="46"/>
      <c r="F915" s="46"/>
      <c r="G915" s="46"/>
      <c r="H915" s="46"/>
      <c r="I915" s="46"/>
    </row>
    <row r="916" spans="1:9" ht="18" customHeight="1">
      <c r="A916" s="46"/>
      <c r="B916" s="46"/>
      <c r="C916" s="46"/>
      <c r="D916" s="46"/>
      <c r="E916" s="46"/>
      <c r="F916" s="46"/>
      <c r="G916" s="46"/>
      <c r="H916" s="46"/>
      <c r="I916" s="46"/>
    </row>
    <row r="917" spans="1:9" ht="18" customHeight="1">
      <c r="A917" s="46"/>
      <c r="B917" s="46"/>
      <c r="C917" s="46"/>
      <c r="D917" s="46"/>
      <c r="E917" s="46"/>
      <c r="F917" s="46"/>
      <c r="G917" s="46"/>
      <c r="H917" s="46"/>
      <c r="I917" s="46"/>
    </row>
    <row r="918" spans="1:9" ht="18" customHeight="1">
      <c r="A918" s="46"/>
      <c r="B918" s="46"/>
      <c r="C918" s="46"/>
      <c r="D918" s="46"/>
      <c r="E918" s="46"/>
      <c r="F918" s="46"/>
      <c r="G918" s="46"/>
      <c r="H918" s="46"/>
      <c r="I918" s="46"/>
    </row>
    <row r="919" spans="1:9" ht="18" customHeight="1">
      <c r="A919" s="46"/>
      <c r="B919" s="46"/>
      <c r="C919" s="46"/>
      <c r="D919" s="46"/>
      <c r="E919" s="46"/>
      <c r="F919" s="46"/>
      <c r="G919" s="46"/>
      <c r="H919" s="46"/>
      <c r="I919" s="46"/>
    </row>
    <row r="920" spans="1:9" ht="18" customHeight="1">
      <c r="A920" s="46"/>
      <c r="B920" s="46"/>
      <c r="C920" s="46"/>
      <c r="D920" s="46"/>
      <c r="E920" s="46"/>
      <c r="F920" s="46"/>
      <c r="G920" s="46"/>
      <c r="H920" s="46"/>
      <c r="I920" s="46"/>
    </row>
    <row r="921" spans="1:9" ht="18" customHeight="1">
      <c r="A921" s="46"/>
      <c r="B921" s="46"/>
      <c r="C921" s="46"/>
      <c r="D921" s="46"/>
      <c r="E921" s="46"/>
      <c r="F921" s="46"/>
      <c r="G921" s="46"/>
      <c r="H921" s="46"/>
      <c r="I921" s="46"/>
    </row>
    <row r="922" spans="1:9" ht="18" customHeight="1">
      <c r="A922" s="46"/>
      <c r="B922" s="46"/>
      <c r="C922" s="46"/>
      <c r="D922" s="46"/>
      <c r="E922" s="46"/>
      <c r="F922" s="46"/>
      <c r="G922" s="46"/>
      <c r="H922" s="46"/>
      <c r="I922" s="46"/>
    </row>
    <row r="923" spans="1:9" ht="18" customHeight="1">
      <c r="A923" s="46"/>
      <c r="B923" s="46"/>
      <c r="C923" s="46"/>
      <c r="D923" s="46"/>
      <c r="E923" s="46"/>
      <c r="F923" s="46"/>
      <c r="G923" s="46"/>
      <c r="H923" s="46"/>
      <c r="I923" s="46"/>
    </row>
    <row r="924" spans="1:9" ht="18" customHeight="1">
      <c r="A924" s="46"/>
      <c r="B924" s="46"/>
      <c r="C924" s="46"/>
      <c r="D924" s="46"/>
      <c r="E924" s="46"/>
      <c r="F924" s="46"/>
      <c r="G924" s="46"/>
      <c r="H924" s="46"/>
      <c r="I924" s="46"/>
    </row>
    <row r="925" spans="1:9" ht="18" customHeight="1">
      <c r="A925" s="46"/>
      <c r="B925" s="46"/>
      <c r="C925" s="46"/>
      <c r="D925" s="46"/>
      <c r="E925" s="46"/>
      <c r="F925" s="46"/>
      <c r="G925" s="46"/>
      <c r="H925" s="46"/>
      <c r="I925" s="46"/>
    </row>
    <row r="926" spans="1:9" ht="18" customHeight="1">
      <c r="A926" s="46"/>
      <c r="B926" s="46"/>
      <c r="C926" s="46"/>
      <c r="D926" s="46"/>
      <c r="E926" s="46"/>
      <c r="F926" s="46"/>
      <c r="G926" s="46"/>
      <c r="H926" s="46"/>
      <c r="I926" s="46"/>
    </row>
    <row r="927" spans="1:9" ht="18" customHeight="1">
      <c r="A927" s="46"/>
      <c r="B927" s="46"/>
      <c r="C927" s="46"/>
      <c r="D927" s="46"/>
      <c r="E927" s="46"/>
      <c r="F927" s="46"/>
      <c r="G927" s="46"/>
      <c r="H927" s="46"/>
      <c r="I927" s="46"/>
    </row>
    <row r="928" spans="1:9" ht="18" customHeight="1">
      <c r="A928" s="46"/>
      <c r="B928" s="46"/>
      <c r="C928" s="46"/>
      <c r="D928" s="46"/>
      <c r="E928" s="46"/>
      <c r="F928" s="46"/>
      <c r="G928" s="46"/>
      <c r="H928" s="46"/>
      <c r="I928" s="46"/>
    </row>
    <row r="929" spans="1:9" ht="18" customHeight="1">
      <c r="A929" s="46"/>
      <c r="B929" s="46"/>
      <c r="C929" s="46"/>
      <c r="D929" s="46"/>
      <c r="E929" s="46"/>
      <c r="F929" s="46"/>
      <c r="G929" s="46"/>
      <c r="H929" s="46"/>
      <c r="I929" s="46"/>
    </row>
    <row r="930" spans="1:9" ht="18" customHeight="1">
      <c r="A930" s="46"/>
      <c r="B930" s="46"/>
      <c r="C930" s="46"/>
      <c r="D930" s="46"/>
      <c r="E930" s="46"/>
      <c r="F930" s="46"/>
      <c r="G930" s="46"/>
      <c r="H930" s="46"/>
      <c r="I930" s="46"/>
    </row>
    <row r="931" spans="1:9" ht="18" customHeight="1">
      <c r="A931" s="46"/>
      <c r="B931" s="46"/>
      <c r="C931" s="46"/>
      <c r="D931" s="46"/>
      <c r="E931" s="46"/>
      <c r="F931" s="46"/>
      <c r="G931" s="46"/>
      <c r="H931" s="46"/>
      <c r="I931" s="46"/>
    </row>
    <row r="932" spans="1:9" ht="18" customHeight="1">
      <c r="A932" s="46"/>
      <c r="B932" s="46"/>
      <c r="C932" s="46"/>
      <c r="D932" s="46"/>
      <c r="E932" s="46"/>
      <c r="F932" s="46"/>
      <c r="G932" s="46"/>
      <c r="H932" s="46"/>
      <c r="I932" s="46"/>
    </row>
    <row r="933" spans="1:9" ht="18" customHeight="1">
      <c r="A933" s="46"/>
      <c r="B933" s="46"/>
      <c r="C933" s="46"/>
      <c r="D933" s="46"/>
      <c r="E933" s="46"/>
      <c r="F933" s="46"/>
      <c r="G933" s="46"/>
      <c r="H933" s="46"/>
      <c r="I933" s="46"/>
    </row>
    <row r="934" spans="1:9" ht="18" customHeight="1">
      <c r="A934" s="46"/>
      <c r="B934" s="46"/>
      <c r="C934" s="46"/>
      <c r="D934" s="46"/>
      <c r="E934" s="46"/>
      <c r="F934" s="46"/>
      <c r="G934" s="46"/>
      <c r="H934" s="46"/>
      <c r="I934" s="46"/>
    </row>
    <row r="935" spans="1:9" ht="18" customHeight="1">
      <c r="A935" s="46"/>
      <c r="B935" s="46"/>
      <c r="C935" s="46"/>
      <c r="D935" s="46"/>
      <c r="E935" s="46"/>
      <c r="F935" s="46"/>
      <c r="G935" s="46"/>
      <c r="H935" s="46"/>
      <c r="I935" s="46"/>
    </row>
    <row r="936" spans="1:9" ht="18" customHeight="1">
      <c r="A936" s="46"/>
      <c r="B936" s="46"/>
      <c r="C936" s="46"/>
      <c r="D936" s="46"/>
      <c r="E936" s="46"/>
      <c r="F936" s="46"/>
      <c r="G936" s="46"/>
      <c r="H936" s="46"/>
      <c r="I936" s="46"/>
    </row>
    <row r="937" spans="1:9" ht="18" customHeight="1">
      <c r="A937" s="46"/>
      <c r="B937" s="46"/>
      <c r="C937" s="46"/>
      <c r="D937" s="46"/>
      <c r="E937" s="46"/>
      <c r="F937" s="46"/>
      <c r="G937" s="46"/>
      <c r="H937" s="46"/>
      <c r="I937" s="46"/>
    </row>
    <row r="938" spans="1:9" ht="18" customHeight="1">
      <c r="A938" s="46"/>
      <c r="B938" s="46"/>
      <c r="C938" s="46"/>
      <c r="D938" s="46"/>
      <c r="E938" s="46"/>
      <c r="F938" s="46"/>
      <c r="G938" s="46"/>
      <c r="H938" s="46"/>
      <c r="I938" s="46"/>
    </row>
    <row r="939" spans="1:9" ht="18" customHeight="1">
      <c r="A939" s="46"/>
      <c r="B939" s="46"/>
      <c r="C939" s="46"/>
      <c r="D939" s="46"/>
      <c r="E939" s="46"/>
      <c r="F939" s="46"/>
      <c r="G939" s="46"/>
      <c r="H939" s="46"/>
      <c r="I939" s="46"/>
    </row>
    <row r="940" spans="1:9" ht="18" customHeight="1">
      <c r="A940" s="46"/>
      <c r="B940" s="46"/>
      <c r="C940" s="46"/>
      <c r="D940" s="46"/>
      <c r="E940" s="46"/>
      <c r="F940" s="46"/>
      <c r="G940" s="46"/>
      <c r="H940" s="46"/>
      <c r="I940" s="46"/>
    </row>
    <row r="941" spans="1:9" ht="18" customHeight="1">
      <c r="A941" s="46"/>
      <c r="B941" s="46"/>
      <c r="C941" s="46"/>
      <c r="D941" s="46"/>
      <c r="E941" s="46"/>
      <c r="F941" s="46"/>
      <c r="G941" s="46"/>
      <c r="H941" s="46"/>
      <c r="I941" s="46"/>
    </row>
    <row r="942" spans="1:9" ht="18" customHeight="1">
      <c r="A942" s="46"/>
      <c r="B942" s="46"/>
      <c r="C942" s="46"/>
      <c r="D942" s="46"/>
      <c r="E942" s="46"/>
      <c r="F942" s="46"/>
      <c r="G942" s="46"/>
      <c r="H942" s="46"/>
      <c r="I942" s="46"/>
    </row>
    <row r="943" spans="1:9" ht="18" customHeight="1">
      <c r="A943" s="46"/>
      <c r="B943" s="46"/>
      <c r="C943" s="46"/>
      <c r="D943" s="46"/>
      <c r="E943" s="46"/>
      <c r="F943" s="46"/>
      <c r="G943" s="46"/>
      <c r="H943" s="46"/>
      <c r="I943" s="46"/>
    </row>
    <row r="944" spans="1:9" ht="18" customHeight="1">
      <c r="A944" s="46"/>
      <c r="B944" s="46"/>
      <c r="C944" s="46"/>
      <c r="D944" s="46"/>
      <c r="E944" s="46"/>
      <c r="F944" s="46"/>
      <c r="G944" s="46"/>
      <c r="H944" s="46"/>
      <c r="I944" s="46"/>
    </row>
    <row r="945" spans="1:9" ht="18" customHeight="1">
      <c r="A945" s="46"/>
      <c r="B945" s="46"/>
      <c r="C945" s="46"/>
      <c r="D945" s="46"/>
      <c r="E945" s="46"/>
      <c r="F945" s="46"/>
      <c r="G945" s="46"/>
      <c r="H945" s="46"/>
      <c r="I945" s="46"/>
    </row>
    <row r="946" spans="1:9" ht="18" customHeight="1">
      <c r="A946" s="46"/>
      <c r="B946" s="46"/>
      <c r="C946" s="46"/>
      <c r="D946" s="46"/>
      <c r="E946" s="46"/>
      <c r="F946" s="46"/>
      <c r="G946" s="46"/>
      <c r="H946" s="46"/>
      <c r="I946" s="46"/>
    </row>
    <row r="947" spans="1:9" ht="18" customHeight="1">
      <c r="A947" s="46"/>
      <c r="B947" s="46"/>
      <c r="C947" s="46"/>
      <c r="D947" s="46"/>
      <c r="E947" s="46"/>
      <c r="F947" s="46"/>
      <c r="G947" s="46"/>
      <c r="H947" s="46"/>
      <c r="I947" s="46"/>
    </row>
    <row r="948" spans="1:9" ht="18" customHeight="1">
      <c r="A948" s="46"/>
      <c r="B948" s="46"/>
      <c r="C948" s="46"/>
      <c r="D948" s="46"/>
      <c r="E948" s="46"/>
      <c r="F948" s="46"/>
      <c r="G948" s="46"/>
      <c r="H948" s="46"/>
      <c r="I948" s="46"/>
    </row>
    <row r="949" spans="1:9" ht="18" customHeight="1">
      <c r="A949" s="46"/>
      <c r="B949" s="46"/>
      <c r="C949" s="46"/>
      <c r="D949" s="46"/>
      <c r="E949" s="46"/>
      <c r="F949" s="46"/>
      <c r="G949" s="46"/>
      <c r="H949" s="46"/>
      <c r="I949" s="46"/>
    </row>
    <row r="950" spans="1:9" ht="18" customHeight="1">
      <c r="A950" s="46"/>
      <c r="B950" s="46"/>
      <c r="C950" s="46"/>
      <c r="D950" s="46"/>
      <c r="E950" s="46"/>
      <c r="F950" s="46"/>
      <c r="G950" s="46"/>
      <c r="H950" s="46"/>
      <c r="I950" s="46"/>
    </row>
    <row r="951" spans="1:9" ht="18" customHeight="1">
      <c r="A951" s="46"/>
      <c r="B951" s="46"/>
      <c r="C951" s="46"/>
      <c r="D951" s="46"/>
      <c r="E951" s="46"/>
      <c r="F951" s="46"/>
      <c r="G951" s="46"/>
      <c r="H951" s="46"/>
      <c r="I951" s="46"/>
    </row>
    <row r="952" spans="1:9" ht="18" customHeight="1">
      <c r="A952" s="46"/>
      <c r="B952" s="46"/>
      <c r="C952" s="46"/>
      <c r="D952" s="46"/>
      <c r="E952" s="46"/>
      <c r="F952" s="46"/>
      <c r="G952" s="46"/>
      <c r="H952" s="46"/>
      <c r="I952" s="46"/>
    </row>
    <row r="953" spans="1:9" ht="18" customHeight="1">
      <c r="A953" s="46"/>
      <c r="B953" s="46"/>
      <c r="C953" s="46"/>
      <c r="D953" s="46"/>
      <c r="E953" s="46"/>
      <c r="F953" s="46"/>
      <c r="G953" s="46"/>
      <c r="H953" s="46"/>
      <c r="I953" s="46"/>
    </row>
    <row r="954" spans="1:9" ht="18" customHeight="1">
      <c r="A954" s="46"/>
      <c r="B954" s="46"/>
      <c r="C954" s="46"/>
      <c r="D954" s="46"/>
      <c r="E954" s="46"/>
      <c r="F954" s="46"/>
      <c r="G954" s="46"/>
      <c r="H954" s="46"/>
      <c r="I954" s="46"/>
    </row>
    <row r="955" spans="1:9" ht="18" customHeight="1">
      <c r="A955" s="46"/>
      <c r="B955" s="46"/>
      <c r="C955" s="46"/>
      <c r="D955" s="46"/>
      <c r="E955" s="46"/>
      <c r="F955" s="46"/>
      <c r="G955" s="46"/>
      <c r="H955" s="46"/>
      <c r="I955" s="46"/>
    </row>
    <row r="956" spans="1:9" ht="18" customHeight="1">
      <c r="A956" s="46"/>
      <c r="B956" s="46"/>
      <c r="C956" s="46"/>
      <c r="D956" s="46"/>
      <c r="E956" s="46"/>
      <c r="F956" s="46"/>
      <c r="G956" s="46"/>
      <c r="H956" s="46"/>
      <c r="I956" s="46"/>
    </row>
    <row r="957" spans="1:9" ht="18" customHeight="1">
      <c r="A957" s="46"/>
      <c r="B957" s="46"/>
      <c r="C957" s="46"/>
      <c r="D957" s="46"/>
      <c r="E957" s="46"/>
      <c r="F957" s="46"/>
      <c r="G957" s="46"/>
      <c r="H957" s="46"/>
      <c r="I957" s="46"/>
    </row>
    <row r="958" spans="1:9" ht="18" customHeight="1">
      <c r="A958" s="46"/>
      <c r="B958" s="46"/>
      <c r="C958" s="46"/>
      <c r="D958" s="46"/>
      <c r="E958" s="46"/>
      <c r="F958" s="46"/>
      <c r="G958" s="46"/>
      <c r="H958" s="46"/>
      <c r="I958" s="46"/>
    </row>
    <row r="959" spans="1:9" ht="18" customHeight="1">
      <c r="A959" s="46"/>
      <c r="B959" s="46"/>
      <c r="C959" s="46"/>
      <c r="D959" s="46"/>
      <c r="E959" s="46"/>
      <c r="F959" s="46"/>
      <c r="G959" s="46"/>
      <c r="H959" s="46"/>
      <c r="I959" s="46"/>
    </row>
    <row r="960" spans="1:9" ht="18" customHeight="1">
      <c r="A960" s="46"/>
      <c r="B960" s="46"/>
      <c r="C960" s="46"/>
      <c r="D960" s="46"/>
      <c r="E960" s="46"/>
      <c r="F960" s="46"/>
      <c r="G960" s="46"/>
      <c r="H960" s="46"/>
      <c r="I960" s="46"/>
    </row>
    <row r="961" spans="1:9" ht="18" customHeight="1">
      <c r="A961" s="46"/>
      <c r="B961" s="46"/>
      <c r="C961" s="46"/>
      <c r="D961" s="46"/>
      <c r="E961" s="46"/>
      <c r="F961" s="46"/>
      <c r="G961" s="46"/>
      <c r="H961" s="46"/>
      <c r="I961" s="46"/>
    </row>
    <row r="962" spans="1:9" ht="18" customHeight="1">
      <c r="A962" s="46"/>
      <c r="B962" s="46"/>
      <c r="C962" s="46"/>
      <c r="D962" s="46"/>
      <c r="E962" s="46"/>
      <c r="F962" s="46"/>
      <c r="G962" s="46"/>
      <c r="H962" s="46"/>
      <c r="I962" s="46"/>
    </row>
    <row r="963" spans="1:9" ht="18" customHeight="1">
      <c r="A963" s="46"/>
      <c r="B963" s="46"/>
      <c r="C963" s="46"/>
      <c r="D963" s="46"/>
      <c r="E963" s="46"/>
      <c r="F963" s="46"/>
      <c r="G963" s="46"/>
      <c r="H963" s="46"/>
      <c r="I963" s="46"/>
    </row>
    <row r="964" spans="1:9" ht="18" customHeight="1">
      <c r="A964" s="46"/>
      <c r="B964" s="46"/>
      <c r="C964" s="46"/>
      <c r="D964" s="46"/>
      <c r="E964" s="46"/>
      <c r="F964" s="46"/>
      <c r="G964" s="46"/>
      <c r="H964" s="46"/>
      <c r="I964" s="46"/>
    </row>
    <row r="965" spans="1:9" ht="18" customHeight="1">
      <c r="A965" s="46"/>
      <c r="B965" s="46"/>
      <c r="C965" s="46"/>
      <c r="D965" s="46"/>
      <c r="E965" s="46"/>
      <c r="F965" s="46"/>
      <c r="G965" s="46"/>
      <c r="H965" s="46"/>
      <c r="I965" s="46"/>
    </row>
    <row r="966" spans="1:9" ht="18" customHeight="1">
      <c r="A966" s="46"/>
      <c r="B966" s="46"/>
      <c r="C966" s="46"/>
      <c r="D966" s="46"/>
      <c r="E966" s="46"/>
      <c r="F966" s="46"/>
      <c r="G966" s="46"/>
      <c r="H966" s="46"/>
      <c r="I966" s="46"/>
    </row>
    <row r="967" spans="1:9" ht="18" customHeight="1">
      <c r="A967" s="46"/>
      <c r="B967" s="46"/>
      <c r="C967" s="46"/>
      <c r="D967" s="46"/>
      <c r="E967" s="46"/>
      <c r="F967" s="46"/>
      <c r="G967" s="46"/>
      <c r="H967" s="46"/>
      <c r="I967" s="46"/>
    </row>
    <row r="968" spans="1:9" ht="18" customHeight="1">
      <c r="A968" s="46"/>
      <c r="B968" s="46"/>
      <c r="C968" s="46"/>
      <c r="D968" s="46"/>
      <c r="E968" s="46"/>
      <c r="F968" s="46"/>
      <c r="G968" s="46"/>
      <c r="H968" s="46"/>
      <c r="I968" s="46"/>
    </row>
    <row r="969" spans="1:9" ht="18" customHeight="1">
      <c r="A969" s="46"/>
      <c r="B969" s="46"/>
      <c r="C969" s="46"/>
      <c r="D969" s="46"/>
      <c r="E969" s="46"/>
      <c r="F969" s="46"/>
      <c r="G969" s="46"/>
      <c r="H969" s="46"/>
      <c r="I969" s="46"/>
    </row>
    <row r="970" spans="1:9" ht="18" customHeight="1">
      <c r="A970" s="46"/>
      <c r="B970" s="46"/>
      <c r="C970" s="46"/>
      <c r="D970" s="46"/>
      <c r="E970" s="46"/>
      <c r="F970" s="46"/>
      <c r="G970" s="46"/>
      <c r="H970" s="46"/>
      <c r="I970" s="46"/>
    </row>
    <row r="971" spans="1:9" ht="18" customHeight="1">
      <c r="A971" s="46"/>
      <c r="B971" s="46"/>
      <c r="C971" s="46"/>
      <c r="D971" s="46"/>
      <c r="E971" s="46"/>
      <c r="F971" s="46"/>
      <c r="G971" s="46"/>
      <c r="H971" s="46"/>
      <c r="I971" s="46"/>
    </row>
    <row r="972" spans="1:9" ht="18" customHeight="1">
      <c r="A972" s="46"/>
      <c r="B972" s="46"/>
      <c r="C972" s="46"/>
      <c r="D972" s="46"/>
      <c r="E972" s="46"/>
      <c r="F972" s="46"/>
      <c r="G972" s="46"/>
      <c r="H972" s="46"/>
      <c r="I972" s="46"/>
    </row>
    <row r="973" spans="1:9" ht="18" customHeight="1">
      <c r="A973" s="46"/>
      <c r="B973" s="46"/>
      <c r="C973" s="46"/>
      <c r="D973" s="46"/>
      <c r="E973" s="46"/>
      <c r="F973" s="46"/>
      <c r="G973" s="46"/>
      <c r="H973" s="46"/>
      <c r="I973" s="46"/>
    </row>
    <row r="974" spans="1:9" ht="18" customHeight="1">
      <c r="A974" s="46"/>
      <c r="B974" s="46"/>
      <c r="C974" s="46"/>
      <c r="D974" s="46"/>
      <c r="E974" s="46"/>
      <c r="F974" s="46"/>
      <c r="G974" s="46"/>
      <c r="H974" s="46"/>
      <c r="I974" s="46"/>
    </row>
    <row r="975" spans="1:9" ht="18" customHeight="1">
      <c r="A975" s="46"/>
      <c r="B975" s="46"/>
      <c r="C975" s="46"/>
      <c r="D975" s="46"/>
      <c r="E975" s="46"/>
      <c r="F975" s="46"/>
      <c r="G975" s="46"/>
      <c r="H975" s="46"/>
      <c r="I975" s="46"/>
    </row>
    <row r="976" spans="1:9" ht="18" customHeight="1">
      <c r="A976" s="46"/>
      <c r="B976" s="46"/>
      <c r="C976" s="46"/>
      <c r="D976" s="46"/>
      <c r="E976" s="46"/>
      <c r="F976" s="46"/>
      <c r="G976" s="46"/>
      <c r="H976" s="46"/>
      <c r="I976" s="46"/>
    </row>
    <row r="977" spans="1:9" ht="18" customHeight="1">
      <c r="A977" s="46"/>
      <c r="B977" s="46"/>
      <c r="C977" s="46"/>
      <c r="D977" s="46"/>
      <c r="E977" s="46"/>
      <c r="F977" s="46"/>
      <c r="G977" s="46"/>
      <c r="H977" s="46"/>
      <c r="I977" s="46"/>
    </row>
    <row r="978" spans="1:9" ht="18" customHeight="1">
      <c r="A978" s="46"/>
      <c r="B978" s="46"/>
      <c r="C978" s="46"/>
      <c r="D978" s="46"/>
      <c r="E978" s="46"/>
      <c r="F978" s="46"/>
      <c r="G978" s="46"/>
      <c r="H978" s="46"/>
      <c r="I978" s="46"/>
    </row>
    <row r="979" spans="1:9" ht="18" customHeight="1">
      <c r="A979" s="46"/>
      <c r="B979" s="46"/>
      <c r="C979" s="46"/>
      <c r="D979" s="46"/>
      <c r="E979" s="46"/>
      <c r="F979" s="46"/>
      <c r="G979" s="46"/>
      <c r="H979" s="46"/>
      <c r="I979" s="46"/>
    </row>
    <row r="980" spans="1:9" ht="18" customHeight="1">
      <c r="A980" s="46"/>
      <c r="B980" s="46"/>
      <c r="C980" s="46"/>
      <c r="D980" s="46"/>
      <c r="E980" s="46"/>
      <c r="F980" s="46"/>
      <c r="G980" s="46"/>
      <c r="H980" s="46"/>
      <c r="I980" s="46"/>
    </row>
    <row r="981" spans="1:9" ht="18" customHeight="1">
      <c r="A981" s="46"/>
      <c r="B981" s="46"/>
      <c r="C981" s="46"/>
      <c r="D981" s="46"/>
      <c r="E981" s="46"/>
      <c r="F981" s="46"/>
      <c r="G981" s="46"/>
      <c r="H981" s="46"/>
      <c r="I981" s="46"/>
    </row>
    <row r="982" spans="1:9" ht="18" customHeight="1">
      <c r="A982" s="46"/>
      <c r="B982" s="46"/>
      <c r="C982" s="46"/>
      <c r="D982" s="46"/>
      <c r="E982" s="46"/>
      <c r="F982" s="46"/>
      <c r="G982" s="46"/>
      <c r="H982" s="46"/>
      <c r="I982" s="46"/>
    </row>
    <row r="983" spans="1:9" ht="18" customHeight="1">
      <c r="A983" s="46"/>
      <c r="B983" s="46"/>
      <c r="C983" s="46"/>
      <c r="D983" s="46"/>
      <c r="E983" s="46"/>
      <c r="F983" s="46"/>
      <c r="G983" s="46"/>
      <c r="H983" s="46"/>
      <c r="I983" s="46"/>
    </row>
    <row r="984" spans="1:9" ht="18" customHeight="1">
      <c r="A984" s="46"/>
      <c r="B984" s="46"/>
      <c r="C984" s="46"/>
      <c r="D984" s="46"/>
      <c r="E984" s="46"/>
      <c r="F984" s="46"/>
      <c r="G984" s="46"/>
      <c r="H984" s="46"/>
      <c r="I984" s="46"/>
    </row>
    <row r="985" spans="1:9" ht="18" customHeight="1">
      <c r="A985" s="46"/>
      <c r="B985" s="46"/>
      <c r="C985" s="46"/>
      <c r="D985" s="46"/>
      <c r="E985" s="46"/>
      <c r="F985" s="46"/>
      <c r="G985" s="46"/>
      <c r="H985" s="46"/>
      <c r="I985" s="46"/>
    </row>
    <row r="986" spans="1:9" ht="18" customHeight="1">
      <c r="A986" s="46"/>
      <c r="B986" s="46"/>
      <c r="C986" s="46"/>
      <c r="D986" s="46"/>
      <c r="E986" s="46"/>
      <c r="F986" s="46"/>
      <c r="G986" s="46"/>
      <c r="H986" s="46"/>
      <c r="I986" s="46"/>
    </row>
    <row r="987" spans="1:9" ht="18" customHeight="1">
      <c r="A987" s="46"/>
      <c r="B987" s="46"/>
      <c r="C987" s="46"/>
      <c r="D987" s="46"/>
      <c r="E987" s="46"/>
      <c r="F987" s="46"/>
      <c r="G987" s="46"/>
      <c r="H987" s="46"/>
      <c r="I987" s="46"/>
    </row>
    <row r="988" spans="1:9" ht="18" customHeight="1">
      <c r="A988" s="46"/>
      <c r="B988" s="46"/>
      <c r="C988" s="46"/>
      <c r="D988" s="46"/>
      <c r="E988" s="46"/>
      <c r="F988" s="46"/>
      <c r="G988" s="46"/>
      <c r="H988" s="46"/>
      <c r="I988" s="46"/>
    </row>
    <row r="989" spans="1:9" ht="18" customHeight="1">
      <c r="A989" s="46"/>
      <c r="B989" s="46"/>
      <c r="C989" s="46"/>
      <c r="D989" s="46"/>
      <c r="E989" s="46"/>
      <c r="F989" s="46"/>
      <c r="G989" s="46"/>
      <c r="H989" s="46"/>
      <c r="I989" s="46"/>
    </row>
    <row r="990" spans="1:9" ht="18" customHeight="1">
      <c r="A990" s="46"/>
      <c r="B990" s="46"/>
      <c r="C990" s="46"/>
      <c r="D990" s="46"/>
      <c r="E990" s="46"/>
      <c r="F990" s="46"/>
      <c r="G990" s="46"/>
      <c r="H990" s="46"/>
      <c r="I990" s="46"/>
    </row>
    <row r="991" spans="1:9" ht="18" customHeight="1">
      <c r="A991" s="46"/>
      <c r="B991" s="46"/>
      <c r="C991" s="46"/>
      <c r="D991" s="46"/>
      <c r="E991" s="46"/>
      <c r="F991" s="46"/>
      <c r="G991" s="46"/>
      <c r="H991" s="46"/>
      <c r="I991" s="46"/>
    </row>
    <row r="992" spans="1:9" ht="18" customHeight="1">
      <c r="A992" s="46"/>
      <c r="B992" s="46"/>
      <c r="C992" s="46"/>
      <c r="D992" s="46"/>
      <c r="E992" s="46"/>
      <c r="F992" s="46"/>
      <c r="G992" s="46"/>
      <c r="H992" s="46"/>
      <c r="I992" s="46"/>
    </row>
    <row r="993" spans="1:9" ht="18" customHeight="1">
      <c r="A993" s="46"/>
      <c r="B993" s="46"/>
      <c r="C993" s="46"/>
      <c r="D993" s="46"/>
      <c r="E993" s="46"/>
      <c r="F993" s="46"/>
      <c r="G993" s="46"/>
      <c r="H993" s="46"/>
      <c r="I993" s="46"/>
    </row>
    <row r="994" spans="1:9" ht="18" customHeight="1">
      <c r="A994" s="46"/>
      <c r="B994" s="46"/>
      <c r="C994" s="46"/>
      <c r="D994" s="46"/>
      <c r="E994" s="46"/>
      <c r="F994" s="46"/>
      <c r="G994" s="46"/>
      <c r="H994" s="46"/>
      <c r="I994" s="46"/>
    </row>
    <row r="995" spans="1:9" ht="18" customHeight="1">
      <c r="A995" s="46"/>
      <c r="B995" s="46"/>
      <c r="C995" s="46"/>
      <c r="D995" s="46"/>
      <c r="E995" s="46"/>
      <c r="F995" s="46"/>
      <c r="G995" s="46"/>
      <c r="H995" s="46"/>
      <c r="I995" s="46"/>
    </row>
    <row r="996" spans="1:9" ht="18" customHeight="1">
      <c r="A996" s="46"/>
      <c r="B996" s="46"/>
      <c r="C996" s="46"/>
      <c r="D996" s="46"/>
      <c r="E996" s="46"/>
      <c r="F996" s="46"/>
      <c r="G996" s="46"/>
      <c r="H996" s="46"/>
      <c r="I996" s="46"/>
    </row>
    <row r="997" spans="1:9" ht="18" customHeight="1">
      <c r="A997" s="46"/>
      <c r="B997" s="46"/>
      <c r="C997" s="46"/>
      <c r="D997" s="46"/>
      <c r="E997" s="46"/>
      <c r="F997" s="46"/>
      <c r="G997" s="46"/>
      <c r="H997" s="46"/>
      <c r="I997" s="46"/>
    </row>
    <row r="998" spans="1:9" ht="18" customHeight="1">
      <c r="A998" s="46"/>
      <c r="B998" s="46"/>
      <c r="C998" s="46"/>
      <c r="D998" s="46"/>
      <c r="E998" s="46"/>
      <c r="F998" s="46"/>
      <c r="G998" s="46"/>
      <c r="H998" s="46"/>
      <c r="I998" s="46"/>
    </row>
    <row r="999" spans="1:9" ht="18" customHeight="1">
      <c r="A999" s="46"/>
      <c r="B999" s="46"/>
      <c r="C999" s="46"/>
      <c r="D999" s="46"/>
      <c r="E999" s="46"/>
      <c r="F999" s="46"/>
      <c r="G999" s="46"/>
      <c r="H999" s="46"/>
      <c r="I999" s="46"/>
    </row>
    <row r="1000" spans="1:9" ht="18" customHeight="1">
      <c r="A1000" s="46"/>
      <c r="B1000" s="46"/>
      <c r="C1000" s="46"/>
      <c r="D1000" s="46"/>
      <c r="E1000" s="46"/>
      <c r="F1000" s="46"/>
      <c r="G1000" s="46"/>
      <c r="H1000" s="46"/>
      <c r="I1000" s="46"/>
    </row>
    <row r="1001" spans="1:9" ht="18" customHeight="1">
      <c r="A1001" s="46"/>
      <c r="B1001" s="46"/>
      <c r="C1001" s="46"/>
      <c r="D1001" s="46"/>
      <c r="E1001" s="46"/>
      <c r="F1001" s="46"/>
      <c r="G1001" s="46"/>
      <c r="H1001" s="46"/>
      <c r="I1001" s="46"/>
    </row>
    <row r="1002" spans="1:9" ht="18" customHeight="1">
      <c r="A1002" s="46"/>
      <c r="B1002" s="46"/>
      <c r="C1002" s="46"/>
      <c r="D1002" s="46"/>
      <c r="E1002" s="46"/>
      <c r="F1002" s="46"/>
      <c r="G1002" s="46"/>
      <c r="H1002" s="46"/>
      <c r="I1002" s="46"/>
    </row>
    <row r="1003" spans="1:9" ht="18" customHeight="1">
      <c r="A1003" s="46"/>
      <c r="B1003" s="46"/>
      <c r="C1003" s="46"/>
      <c r="D1003" s="46"/>
      <c r="E1003" s="46"/>
      <c r="F1003" s="46"/>
      <c r="G1003" s="46"/>
      <c r="H1003" s="46"/>
      <c r="I1003" s="46"/>
    </row>
    <row r="1004" spans="1:9" ht="18" customHeight="1">
      <c r="A1004" s="46"/>
      <c r="B1004" s="46"/>
      <c r="C1004" s="46"/>
      <c r="D1004" s="46"/>
      <c r="E1004" s="46"/>
      <c r="F1004" s="46"/>
      <c r="G1004" s="46"/>
      <c r="H1004" s="46"/>
      <c r="I1004" s="46"/>
    </row>
    <row r="1005" spans="1:9" ht="18" customHeight="1">
      <c r="A1005" s="46"/>
      <c r="B1005" s="46"/>
      <c r="C1005" s="46"/>
      <c r="D1005" s="46"/>
      <c r="E1005" s="46"/>
      <c r="F1005" s="46"/>
      <c r="G1005" s="46"/>
      <c r="H1005" s="46"/>
      <c r="I1005" s="46"/>
    </row>
    <row r="1006" spans="1:9" ht="18" customHeight="1">
      <c r="A1006" s="46"/>
      <c r="B1006" s="46"/>
      <c r="C1006" s="46"/>
      <c r="D1006" s="46"/>
      <c r="E1006" s="46"/>
      <c r="F1006" s="46"/>
      <c r="G1006" s="46"/>
      <c r="H1006" s="46"/>
      <c r="I1006" s="46"/>
    </row>
    <row r="1007" spans="1:9" ht="18" customHeight="1">
      <c r="A1007" s="46"/>
      <c r="B1007" s="46"/>
      <c r="C1007" s="46"/>
      <c r="D1007" s="46"/>
      <c r="E1007" s="46"/>
      <c r="F1007" s="46"/>
      <c r="G1007" s="46"/>
      <c r="H1007" s="46"/>
      <c r="I1007" s="46"/>
    </row>
    <row r="1008" spans="1:9" ht="18" customHeight="1">
      <c r="A1008" s="46"/>
      <c r="B1008" s="46"/>
      <c r="C1008" s="46"/>
      <c r="D1008" s="46"/>
      <c r="E1008" s="46"/>
      <c r="F1008" s="46"/>
      <c r="G1008" s="46"/>
      <c r="H1008" s="46"/>
      <c r="I1008" s="46"/>
    </row>
    <row r="1009" spans="1:9" ht="18" customHeight="1">
      <c r="A1009" s="46"/>
      <c r="B1009" s="46"/>
      <c r="C1009" s="46"/>
      <c r="D1009" s="46"/>
      <c r="E1009" s="46"/>
      <c r="F1009" s="46"/>
      <c r="G1009" s="46"/>
      <c r="H1009" s="46"/>
      <c r="I1009" s="46"/>
    </row>
    <row r="1010" spans="1:9" ht="18" customHeight="1">
      <c r="A1010" s="46"/>
      <c r="B1010" s="46"/>
      <c r="C1010" s="46"/>
      <c r="D1010" s="46"/>
      <c r="E1010" s="46"/>
      <c r="F1010" s="46"/>
      <c r="G1010" s="46"/>
      <c r="H1010" s="46"/>
      <c r="I1010" s="46"/>
    </row>
    <row r="1011" spans="1:9" ht="18" customHeight="1">
      <c r="A1011" s="46"/>
      <c r="B1011" s="46"/>
      <c r="C1011" s="46"/>
      <c r="D1011" s="46"/>
      <c r="E1011" s="46"/>
      <c r="F1011" s="46"/>
      <c r="G1011" s="46"/>
      <c r="H1011" s="46"/>
      <c r="I1011" s="46"/>
    </row>
    <row r="1012" spans="1:9" ht="18" customHeight="1">
      <c r="A1012" s="46"/>
      <c r="B1012" s="46"/>
      <c r="C1012" s="46"/>
      <c r="D1012" s="46"/>
      <c r="E1012" s="46"/>
      <c r="F1012" s="46"/>
      <c r="G1012" s="46"/>
      <c r="H1012" s="46"/>
      <c r="I1012" s="46"/>
    </row>
    <row r="1013" spans="1:9" ht="18" customHeight="1">
      <c r="A1013" s="46"/>
      <c r="B1013" s="46"/>
      <c r="C1013" s="46"/>
      <c r="D1013" s="46"/>
      <c r="E1013" s="46"/>
      <c r="F1013" s="46"/>
      <c r="G1013" s="46"/>
      <c r="H1013" s="46"/>
      <c r="I1013" s="46"/>
    </row>
    <row r="1014" spans="1:9" ht="18" customHeight="1">
      <c r="A1014" s="46"/>
      <c r="B1014" s="46"/>
      <c r="C1014" s="46"/>
      <c r="D1014" s="46"/>
      <c r="E1014" s="46"/>
      <c r="F1014" s="46"/>
      <c r="G1014" s="46"/>
      <c r="H1014" s="46"/>
      <c r="I1014" s="46"/>
    </row>
    <row r="1015" spans="1:9" ht="18" customHeight="1">
      <c r="A1015" s="46"/>
      <c r="B1015" s="46"/>
      <c r="C1015" s="46"/>
      <c r="D1015" s="46"/>
      <c r="E1015" s="46"/>
      <c r="F1015" s="46"/>
      <c r="G1015" s="46"/>
      <c r="H1015" s="46"/>
      <c r="I1015" s="46"/>
    </row>
    <row r="1016" spans="1:9" ht="18" customHeight="1">
      <c r="A1016" s="46"/>
      <c r="B1016" s="46"/>
      <c r="C1016" s="46"/>
      <c r="D1016" s="46"/>
      <c r="E1016" s="46"/>
      <c r="F1016" s="46"/>
      <c r="G1016" s="46"/>
      <c r="H1016" s="46"/>
      <c r="I1016" s="46"/>
    </row>
    <row r="1017" spans="1:9" ht="18" customHeight="1">
      <c r="A1017" s="46"/>
      <c r="B1017" s="46"/>
      <c r="C1017" s="46"/>
      <c r="D1017" s="46"/>
      <c r="E1017" s="46"/>
      <c r="F1017" s="46"/>
      <c r="G1017" s="46"/>
      <c r="H1017" s="46"/>
      <c r="I1017" s="46"/>
    </row>
    <row r="1018" spans="1:9" ht="18" customHeight="1">
      <c r="A1018" s="46"/>
      <c r="B1018" s="46"/>
      <c r="C1018" s="46"/>
      <c r="D1018" s="46"/>
      <c r="E1018" s="46"/>
      <c r="F1018" s="46"/>
      <c r="G1018" s="46"/>
      <c r="H1018" s="46"/>
      <c r="I1018" s="46"/>
    </row>
    <row r="1019" spans="1:9" ht="18" customHeight="1">
      <c r="A1019" s="46"/>
      <c r="B1019" s="46"/>
      <c r="C1019" s="46"/>
      <c r="D1019" s="46"/>
      <c r="E1019" s="46"/>
      <c r="F1019" s="46"/>
      <c r="G1019" s="46"/>
      <c r="H1019" s="46"/>
      <c r="I1019" s="46"/>
    </row>
    <row r="1020" spans="1:9" ht="18" customHeight="1">
      <c r="A1020" s="46"/>
      <c r="B1020" s="46"/>
      <c r="C1020" s="46"/>
      <c r="D1020" s="46"/>
      <c r="E1020" s="46"/>
      <c r="F1020" s="46"/>
      <c r="G1020" s="46"/>
      <c r="H1020" s="46"/>
      <c r="I1020" s="46"/>
    </row>
    <row r="1021" spans="1:9" ht="18" customHeight="1">
      <c r="A1021" s="46"/>
      <c r="B1021" s="46"/>
      <c r="C1021" s="46"/>
      <c r="D1021" s="46"/>
      <c r="E1021" s="46"/>
      <c r="F1021" s="46"/>
      <c r="G1021" s="46"/>
      <c r="H1021" s="46"/>
      <c r="I1021" s="46"/>
    </row>
    <row r="1022" spans="1:9" ht="18" customHeight="1">
      <c r="A1022" s="46"/>
      <c r="B1022" s="46"/>
      <c r="C1022" s="46"/>
      <c r="D1022" s="46"/>
      <c r="E1022" s="46"/>
      <c r="F1022" s="46"/>
      <c r="G1022" s="46"/>
      <c r="H1022" s="46"/>
      <c r="I1022" s="46"/>
    </row>
    <row r="1023" spans="1:9" ht="18" customHeight="1">
      <c r="A1023" s="46"/>
      <c r="B1023" s="46"/>
      <c r="C1023" s="46"/>
      <c r="D1023" s="46"/>
      <c r="E1023" s="46"/>
      <c r="F1023" s="46"/>
      <c r="G1023" s="46"/>
      <c r="H1023" s="46"/>
      <c r="I1023" s="46"/>
    </row>
    <row r="1024" spans="1:9" ht="18" customHeight="1">
      <c r="A1024" s="46"/>
      <c r="B1024" s="46"/>
      <c r="C1024" s="46"/>
      <c r="D1024" s="46"/>
      <c r="E1024" s="46"/>
      <c r="F1024" s="46"/>
      <c r="G1024" s="46"/>
      <c r="H1024" s="46"/>
      <c r="I1024" s="46"/>
    </row>
    <row r="1025" spans="1:9" ht="18" customHeight="1">
      <c r="A1025" s="46"/>
      <c r="B1025" s="46"/>
      <c r="C1025" s="46"/>
      <c r="D1025" s="46"/>
      <c r="E1025" s="46"/>
      <c r="F1025" s="46"/>
      <c r="G1025" s="46"/>
      <c r="H1025" s="46"/>
      <c r="I1025" s="46"/>
    </row>
    <row r="1026" spans="1:9" ht="18" customHeight="1">
      <c r="A1026" s="46"/>
      <c r="B1026" s="46"/>
      <c r="C1026" s="46"/>
      <c r="D1026" s="46"/>
      <c r="E1026" s="46"/>
      <c r="F1026" s="46"/>
      <c r="G1026" s="46"/>
      <c r="H1026" s="46"/>
      <c r="I1026" s="46"/>
    </row>
    <row r="1027" spans="1:9" ht="18" customHeight="1">
      <c r="A1027" s="46"/>
      <c r="B1027" s="46"/>
      <c r="C1027" s="46"/>
      <c r="D1027" s="46"/>
      <c r="E1027" s="46"/>
      <c r="F1027" s="46"/>
      <c r="G1027" s="46"/>
      <c r="H1027" s="46"/>
      <c r="I1027" s="46"/>
    </row>
    <row r="1028" spans="1:9" ht="18" customHeight="1">
      <c r="A1028" s="46"/>
      <c r="B1028" s="46"/>
      <c r="C1028" s="46"/>
      <c r="D1028" s="46"/>
      <c r="E1028" s="46"/>
      <c r="F1028" s="46"/>
      <c r="G1028" s="46"/>
      <c r="H1028" s="46"/>
      <c r="I1028" s="46"/>
    </row>
    <row r="1029" spans="1:9" ht="18" customHeight="1">
      <c r="A1029" s="46"/>
      <c r="B1029" s="46"/>
      <c r="C1029" s="46"/>
      <c r="D1029" s="46"/>
      <c r="E1029" s="46"/>
      <c r="F1029" s="46"/>
      <c r="G1029" s="46"/>
      <c r="H1029" s="46"/>
      <c r="I1029" s="46"/>
    </row>
    <row r="1030" spans="1:9" ht="18" customHeight="1">
      <c r="A1030" s="46"/>
      <c r="B1030" s="46"/>
      <c r="C1030" s="46"/>
      <c r="D1030" s="46"/>
      <c r="E1030" s="46"/>
      <c r="F1030" s="46"/>
      <c r="G1030" s="46"/>
      <c r="H1030" s="46"/>
      <c r="I1030" s="46"/>
    </row>
    <row r="1031" spans="1:9" ht="18" customHeight="1">
      <c r="A1031" s="46"/>
      <c r="B1031" s="46"/>
      <c r="C1031" s="46"/>
      <c r="D1031" s="46"/>
      <c r="E1031" s="46"/>
      <c r="F1031" s="46"/>
      <c r="G1031" s="46"/>
      <c r="H1031" s="46"/>
      <c r="I1031" s="46"/>
    </row>
    <row r="1032" spans="1:9" ht="18" customHeight="1">
      <c r="A1032" s="46"/>
      <c r="B1032" s="46"/>
      <c r="C1032" s="46"/>
      <c r="D1032" s="46"/>
      <c r="E1032" s="46"/>
      <c r="F1032" s="46"/>
      <c r="G1032" s="46"/>
      <c r="H1032" s="46"/>
      <c r="I1032" s="46"/>
    </row>
    <row r="1033" spans="1:9" ht="18" customHeight="1">
      <c r="A1033" s="46"/>
      <c r="B1033" s="46"/>
      <c r="C1033" s="46"/>
      <c r="D1033" s="46"/>
      <c r="E1033" s="46"/>
      <c r="F1033" s="46"/>
      <c r="G1033" s="46"/>
      <c r="H1033" s="46"/>
      <c r="I1033" s="46"/>
    </row>
    <row r="1034" spans="1:9" ht="18" customHeight="1">
      <c r="A1034" s="46"/>
      <c r="B1034" s="46"/>
      <c r="C1034" s="46"/>
      <c r="D1034" s="46"/>
      <c r="E1034" s="46"/>
      <c r="F1034" s="46"/>
      <c r="G1034" s="46"/>
      <c r="H1034" s="46"/>
      <c r="I1034" s="46"/>
    </row>
    <row r="1035" spans="1:9" ht="18" customHeight="1">
      <c r="A1035" s="46"/>
      <c r="B1035" s="46"/>
      <c r="C1035" s="46"/>
      <c r="D1035" s="46"/>
      <c r="E1035" s="46"/>
      <c r="F1035" s="46"/>
      <c r="G1035" s="46"/>
      <c r="H1035" s="46"/>
      <c r="I1035" s="46"/>
    </row>
    <row r="1036" spans="1:9" ht="18" customHeight="1">
      <c r="A1036" s="46"/>
      <c r="B1036" s="46"/>
      <c r="C1036" s="46"/>
      <c r="D1036" s="46"/>
      <c r="E1036" s="46"/>
      <c r="F1036" s="46"/>
      <c r="G1036" s="46"/>
      <c r="H1036" s="46"/>
      <c r="I1036" s="46"/>
    </row>
    <row r="1037" spans="1:9" ht="18" customHeight="1">
      <c r="A1037" s="46"/>
      <c r="B1037" s="46"/>
      <c r="C1037" s="46"/>
      <c r="D1037" s="46"/>
      <c r="E1037" s="46"/>
      <c r="F1037" s="46"/>
      <c r="G1037" s="46"/>
      <c r="H1037" s="46"/>
      <c r="I1037" s="46"/>
    </row>
    <row r="1038" spans="1:9" ht="18" customHeight="1">
      <c r="A1038" s="46"/>
      <c r="B1038" s="46"/>
      <c r="C1038" s="46"/>
      <c r="D1038" s="46"/>
      <c r="E1038" s="46"/>
      <c r="F1038" s="46"/>
      <c r="G1038" s="46"/>
      <c r="H1038" s="46"/>
      <c r="I1038" s="46"/>
    </row>
    <row r="1039" spans="1:9" ht="18" customHeight="1">
      <c r="A1039" s="46"/>
      <c r="B1039" s="46"/>
      <c r="C1039" s="46"/>
      <c r="D1039" s="46"/>
      <c r="E1039" s="46"/>
      <c r="F1039" s="46"/>
      <c r="G1039" s="46"/>
      <c r="H1039" s="46"/>
      <c r="I1039" s="46"/>
    </row>
    <row r="1040" spans="1:9" ht="18" customHeight="1">
      <c r="A1040" s="46"/>
      <c r="B1040" s="46"/>
      <c r="C1040" s="46"/>
      <c r="D1040" s="46"/>
      <c r="E1040" s="46"/>
      <c r="F1040" s="46"/>
      <c r="G1040" s="46"/>
      <c r="H1040" s="46"/>
      <c r="I1040" s="46"/>
    </row>
    <row r="1041" spans="1:9" ht="18" customHeight="1">
      <c r="A1041" s="46"/>
      <c r="B1041" s="46"/>
      <c r="C1041" s="46"/>
      <c r="D1041" s="46"/>
      <c r="E1041" s="46"/>
      <c r="F1041" s="46"/>
      <c r="G1041" s="46"/>
      <c r="H1041" s="46"/>
      <c r="I1041" s="46"/>
    </row>
    <row r="1042" spans="1:9" ht="18" customHeight="1">
      <c r="A1042" s="46"/>
      <c r="B1042" s="46"/>
      <c r="C1042" s="46"/>
      <c r="D1042" s="46"/>
      <c r="E1042" s="46"/>
      <c r="F1042" s="46"/>
      <c r="G1042" s="46"/>
      <c r="H1042" s="46"/>
      <c r="I1042" s="46"/>
    </row>
    <row r="1043" spans="1:9" ht="18" customHeight="1">
      <c r="A1043" s="46"/>
      <c r="B1043" s="46"/>
      <c r="C1043" s="46"/>
      <c r="D1043" s="46"/>
      <c r="E1043" s="46"/>
      <c r="F1043" s="46"/>
      <c r="G1043" s="46"/>
      <c r="H1043" s="46"/>
      <c r="I1043" s="46"/>
    </row>
    <row r="1044" spans="1:9" ht="18" customHeight="1">
      <c r="A1044" s="46"/>
      <c r="B1044" s="46"/>
      <c r="C1044" s="46"/>
      <c r="D1044" s="46"/>
      <c r="E1044" s="46"/>
      <c r="F1044" s="46"/>
      <c r="G1044" s="46"/>
      <c r="H1044" s="46"/>
      <c r="I1044" s="46"/>
    </row>
    <row r="1045" spans="1:9" ht="18" customHeight="1">
      <c r="A1045" s="46"/>
      <c r="B1045" s="46"/>
      <c r="C1045" s="46"/>
      <c r="D1045" s="46"/>
      <c r="E1045" s="46"/>
      <c r="F1045" s="46"/>
      <c r="G1045" s="46"/>
      <c r="H1045" s="46"/>
      <c r="I1045" s="46"/>
    </row>
    <row r="1046" spans="1:9" ht="18" customHeight="1">
      <c r="A1046" s="46"/>
      <c r="B1046" s="46"/>
      <c r="C1046" s="46"/>
      <c r="D1046" s="46"/>
      <c r="E1046" s="46"/>
      <c r="F1046" s="46"/>
      <c r="G1046" s="46"/>
      <c r="H1046" s="46"/>
      <c r="I1046" s="46"/>
    </row>
    <row r="1047" spans="1:9" ht="18" customHeight="1">
      <c r="A1047" s="46"/>
      <c r="B1047" s="46"/>
      <c r="C1047" s="46"/>
      <c r="D1047" s="46"/>
      <c r="E1047" s="46"/>
      <c r="F1047" s="46"/>
      <c r="G1047" s="46"/>
      <c r="H1047" s="46"/>
      <c r="I1047" s="46"/>
    </row>
    <row r="1048" spans="1:9" ht="18" customHeight="1">
      <c r="A1048" s="46"/>
      <c r="B1048" s="46"/>
      <c r="C1048" s="46"/>
      <c r="D1048" s="46"/>
      <c r="E1048" s="46"/>
      <c r="F1048" s="46"/>
      <c r="G1048" s="46"/>
      <c r="H1048" s="46"/>
      <c r="I1048" s="46"/>
    </row>
    <row r="1049" spans="1:9" ht="18" customHeight="1">
      <c r="A1049" s="46"/>
      <c r="B1049" s="46"/>
      <c r="C1049" s="46"/>
      <c r="D1049" s="46"/>
      <c r="E1049" s="46"/>
      <c r="F1049" s="46"/>
      <c r="G1049" s="46"/>
      <c r="H1049" s="46"/>
      <c r="I1049" s="46"/>
    </row>
    <row r="1050" spans="1:9" ht="18" customHeight="1">
      <c r="A1050" s="46"/>
      <c r="B1050" s="46"/>
      <c r="C1050" s="46"/>
      <c r="D1050" s="46"/>
      <c r="E1050" s="46"/>
      <c r="F1050" s="46"/>
      <c r="G1050" s="46"/>
      <c r="H1050" s="46"/>
      <c r="I1050" s="46"/>
    </row>
    <row r="1051" spans="1:9" ht="18" customHeight="1">
      <c r="A1051" s="46"/>
      <c r="B1051" s="46"/>
      <c r="C1051" s="46"/>
      <c r="D1051" s="46"/>
      <c r="E1051" s="46"/>
      <c r="F1051" s="46"/>
      <c r="G1051" s="46"/>
      <c r="H1051" s="46"/>
      <c r="I1051" s="46"/>
    </row>
    <row r="1052" spans="1:9" ht="18" customHeight="1">
      <c r="A1052" s="46"/>
      <c r="B1052" s="46"/>
      <c r="C1052" s="46"/>
      <c r="D1052" s="46"/>
      <c r="E1052" s="46"/>
      <c r="F1052" s="46"/>
      <c r="G1052" s="46"/>
      <c r="H1052" s="46"/>
      <c r="I1052" s="46"/>
    </row>
    <row r="1053" spans="1:9" ht="18" customHeight="1">
      <c r="A1053" s="46"/>
      <c r="B1053" s="46"/>
      <c r="C1053" s="46"/>
      <c r="D1053" s="46"/>
      <c r="E1053" s="46"/>
      <c r="F1053" s="46"/>
      <c r="G1053" s="46"/>
      <c r="H1053" s="46"/>
      <c r="I1053" s="46"/>
    </row>
    <row r="1054" spans="1:9" ht="18" customHeight="1">
      <c r="A1054" s="46"/>
      <c r="B1054" s="46"/>
      <c r="C1054" s="46"/>
      <c r="D1054" s="46"/>
      <c r="E1054" s="46"/>
      <c r="F1054" s="46"/>
      <c r="G1054" s="46"/>
      <c r="H1054" s="46"/>
      <c r="I1054" s="46"/>
    </row>
    <row r="1055" spans="1:9" ht="18" customHeight="1">
      <c r="A1055" s="46"/>
      <c r="B1055" s="46"/>
      <c r="C1055" s="46"/>
      <c r="D1055" s="46"/>
      <c r="E1055" s="46"/>
      <c r="F1055" s="46"/>
      <c r="G1055" s="46"/>
      <c r="H1055" s="46"/>
      <c r="I1055" s="46"/>
    </row>
    <row r="1056" spans="1:9" ht="18" customHeight="1">
      <c r="A1056" s="46"/>
      <c r="B1056" s="46"/>
      <c r="C1056" s="46"/>
      <c r="D1056" s="46"/>
      <c r="E1056" s="46"/>
      <c r="F1056" s="46"/>
      <c r="G1056" s="46"/>
      <c r="H1056" s="46"/>
      <c r="I1056" s="46"/>
    </row>
    <row r="1057" spans="1:9" ht="18" customHeight="1">
      <c r="A1057" s="46"/>
      <c r="B1057" s="46"/>
      <c r="C1057" s="46"/>
      <c r="D1057" s="46"/>
      <c r="E1057" s="46"/>
      <c r="F1057" s="46"/>
      <c r="G1057" s="46"/>
      <c r="H1057" s="46"/>
      <c r="I1057" s="46"/>
    </row>
  </sheetData>
  <mergeCells count="6">
    <mergeCell ref="A5:I5"/>
    <mergeCell ref="G2:H2"/>
    <mergeCell ref="A1:C1"/>
    <mergeCell ref="G1:H1"/>
    <mergeCell ref="A2:C2"/>
    <mergeCell ref="A4:I4"/>
  </mergeCells>
  <pageMargins left="0.25" right="0.25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Civil Cost</vt:lpstr>
      <vt:lpstr>P&amp;M Cost</vt:lpstr>
      <vt:lpstr>Pre Exp &amp; Pre Operative Exp</vt:lpstr>
      <vt:lpstr>Project Cost Calculations</vt:lpstr>
      <vt:lpstr>Depreciation Calculation</vt:lpstr>
      <vt:lpstr>Capacity</vt:lpstr>
      <vt:lpstr>Assumptions</vt:lpstr>
      <vt:lpstr>Expected Revenue</vt:lpstr>
      <vt:lpstr>Means of Variable Cost</vt:lpstr>
      <vt:lpstr>Profitability Estimates</vt:lpstr>
      <vt:lpstr>Cashflow</vt:lpstr>
      <vt:lpstr>IRR CALCULATION with grant</vt:lpstr>
      <vt:lpstr>IRR CALCULATION without grant</vt:lpstr>
      <vt:lpstr>Sensitivity</vt:lpstr>
      <vt:lpstr>BEP</vt:lpstr>
      <vt:lpstr>Balance Sheet</vt:lpstr>
      <vt:lpstr>Repayment Schedule</vt:lpstr>
      <vt:lpstr>Assumptions!Print_Area</vt:lpstr>
      <vt:lpstr>'Balance Sheet'!Print_Area</vt:lpstr>
      <vt:lpstr>BEP!Print_Area</vt:lpstr>
      <vt:lpstr>Capacity!Print_Area</vt:lpstr>
      <vt:lpstr>Cashflow!Print_Area</vt:lpstr>
      <vt:lpstr>'Civil Cost'!Print_Area</vt:lpstr>
      <vt:lpstr>'Depreciation Calculation'!Print_Area</vt:lpstr>
      <vt:lpstr>'Means of Variable Cost'!Print_Area</vt:lpstr>
      <vt:lpstr>'Pre Exp &amp; Pre Operative Exp'!Print_Area</vt:lpstr>
      <vt:lpstr>'Profitability Estimates'!Print_Area</vt:lpstr>
      <vt:lpstr>'Project Cost Calculations'!Print_Area</vt:lpstr>
      <vt:lpstr>'Repayment Schedule'!Print_Area</vt:lpstr>
      <vt:lpstr>'Repayment Schedule'!Print_Titles</vt:lpstr>
      <vt:lpstr>Cashflow!Z_9CD6472A_B1BD_40F3_B077_CCB29AF47E44_.wvu.PrintArea</vt:lpstr>
      <vt:lpstr>'Repayment Schedule'!Z_9CD6472A_B1BD_40F3_B077_CCB29AF47E44_.wvu.PrintArea</vt:lpstr>
      <vt:lpstr>'Repayment Schedule'!Z_ED0AE075_A688_4EC9_8808_7A476FFDFA1A_.wvu.PrintArea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2024-12-17T09:34:50Z</dcterms:modified>
  <cp:category/>
  <cp:contentStatus/>
</cp:coreProperties>
</file>